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unitednations-my.sharepoint.com/personal/calum_walker_un_org/Documents/Documents/Desktop/"/>
    </mc:Choice>
  </mc:AlternateContent>
  <xr:revisionPtr revIDLastSave="0" documentId="8_{082DE919-B58D-4B38-A085-7085BF01C605}" xr6:coauthVersionLast="47" xr6:coauthVersionMax="47" xr10:uidLastSave="{00000000-0000-0000-0000-000000000000}"/>
  <bookViews>
    <workbookView xWindow="-110" yWindow="-110" windowWidth="19420" windowHeight="11500" tabRatio="500" firstSheet="5" activeTab="5" xr2:uid="{00000000-000D-0000-FFFF-FFFF00000000}"/>
  </bookViews>
  <sheets>
    <sheet name="Instructions" sheetId="1" r:id="rId1"/>
    <sheet name="1. Organisation &amp; Project" sheetId="2" r:id="rId2"/>
    <sheet name="2. Themes &amp; Requirements" sheetId="3" r:id="rId3"/>
    <sheet name="3. Narrative" sheetId="4" r:id="rId4"/>
    <sheet name="4. ODA &amp; End Products" sheetId="5" r:id="rId5"/>
    <sheet name="5. Detailed Budget" sheetId="6" r:id="rId6"/>
    <sheet name="6. Results Framework" sheetId="7" r:id="rId7"/>
    <sheet name="Lists" sheetId="8" state="hidden" r:id="rId8"/>
  </sheets>
  <definedNames>
    <definedName name="Direct_Total">'5. Detailed Budget'!$F$96</definedName>
    <definedName name="Grand_Total">'5. Detailed Budget'!$F$98</definedName>
    <definedName name="Org_Name">'1. Organisation &amp; Project'!$B$5</definedName>
    <definedName name="Proj_Title">'1. Organisation &amp; Project'!$B$31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85" i="7" l="1"/>
  <c r="E3" i="7"/>
  <c r="B3" i="7"/>
  <c r="C100" i="6"/>
  <c r="AC93" i="6"/>
  <c r="W93" i="6"/>
  <c r="S93" i="6"/>
  <c r="O93" i="6"/>
  <c r="K93" i="6"/>
  <c r="X93" i="6" s="1"/>
  <c r="F93" i="6"/>
  <c r="AD93" i="6" s="1"/>
  <c r="AC92" i="6"/>
  <c r="W92" i="6"/>
  <c r="S92" i="6"/>
  <c r="O92" i="6"/>
  <c r="K92" i="6"/>
  <c r="X92" i="6" s="1"/>
  <c r="F92" i="6"/>
  <c r="AD92" i="6" s="1"/>
  <c r="AC91" i="6"/>
  <c r="AD91" i="6" s="1"/>
  <c r="W91" i="6"/>
  <c r="X91" i="6" s="1"/>
  <c r="Y91" i="6" s="1"/>
  <c r="S91" i="6"/>
  <c r="O91" i="6"/>
  <c r="K91" i="6"/>
  <c r="F91" i="6"/>
  <c r="AC90" i="6"/>
  <c r="W90" i="6"/>
  <c r="S90" i="6"/>
  <c r="O90" i="6"/>
  <c r="K90" i="6"/>
  <c r="F90" i="6"/>
  <c r="AD89" i="6"/>
  <c r="AC89" i="6"/>
  <c r="W89" i="6"/>
  <c r="S89" i="6"/>
  <c r="O89" i="6"/>
  <c r="K89" i="6"/>
  <c r="X89" i="6" s="1"/>
  <c r="F89" i="6"/>
  <c r="Y89" i="6" s="1"/>
  <c r="AC88" i="6"/>
  <c r="AD88" i="6" s="1"/>
  <c r="X88" i="6"/>
  <c r="Y88" i="6" s="1"/>
  <c r="W88" i="6"/>
  <c r="S88" i="6"/>
  <c r="O88" i="6"/>
  <c r="K88" i="6"/>
  <c r="F88" i="6"/>
  <c r="AC87" i="6"/>
  <c r="W87" i="6"/>
  <c r="S87" i="6"/>
  <c r="O87" i="6"/>
  <c r="K87" i="6"/>
  <c r="X87" i="6" s="1"/>
  <c r="F87" i="6"/>
  <c r="AC86" i="6"/>
  <c r="W86" i="6"/>
  <c r="S86" i="6"/>
  <c r="O86" i="6"/>
  <c r="K86" i="6"/>
  <c r="F86" i="6"/>
  <c r="AC83" i="6"/>
  <c r="W83" i="6"/>
  <c r="S83" i="6"/>
  <c r="O83" i="6"/>
  <c r="K83" i="6"/>
  <c r="F83" i="6"/>
  <c r="AC82" i="6"/>
  <c r="AD82" i="6" s="1"/>
  <c r="W82" i="6"/>
  <c r="S82" i="6"/>
  <c r="O82" i="6"/>
  <c r="K82" i="6"/>
  <c r="X82" i="6" s="1"/>
  <c r="Y82" i="6" s="1"/>
  <c r="F82" i="6"/>
  <c r="AC81" i="6"/>
  <c r="AD81" i="6" s="1"/>
  <c r="W81" i="6"/>
  <c r="X81" i="6" s="1"/>
  <c r="Y81" i="6" s="1"/>
  <c r="S81" i="6"/>
  <c r="O81" i="6"/>
  <c r="K81" i="6"/>
  <c r="F81" i="6"/>
  <c r="AC80" i="6"/>
  <c r="W80" i="6"/>
  <c r="S80" i="6"/>
  <c r="O80" i="6"/>
  <c r="K80" i="6"/>
  <c r="X80" i="6" s="1"/>
  <c r="F80" i="6"/>
  <c r="AC79" i="6"/>
  <c r="AD79" i="6" s="1"/>
  <c r="X79" i="6"/>
  <c r="Y79" i="6" s="1"/>
  <c r="W79" i="6"/>
  <c r="S79" i="6"/>
  <c r="O79" i="6"/>
  <c r="K79" i="6"/>
  <c r="F79" i="6"/>
  <c r="AC78" i="6"/>
  <c r="W78" i="6"/>
  <c r="S78" i="6"/>
  <c r="S84" i="6" s="1"/>
  <c r="O78" i="6"/>
  <c r="O84" i="6" s="1"/>
  <c r="K78" i="6"/>
  <c r="X78" i="6" s="1"/>
  <c r="F78" i="6"/>
  <c r="AC77" i="6"/>
  <c r="W77" i="6"/>
  <c r="S77" i="6"/>
  <c r="O77" i="6"/>
  <c r="K77" i="6"/>
  <c r="X77" i="6" s="1"/>
  <c r="F77" i="6"/>
  <c r="AC76" i="6"/>
  <c r="AC84" i="6" s="1"/>
  <c r="W76" i="6"/>
  <c r="S76" i="6"/>
  <c r="O76" i="6"/>
  <c r="K76" i="6"/>
  <c r="K84" i="6" s="1"/>
  <c r="F76" i="6"/>
  <c r="W74" i="6"/>
  <c r="AD73" i="6"/>
  <c r="AC73" i="6"/>
  <c r="W73" i="6"/>
  <c r="S73" i="6"/>
  <c r="O73" i="6"/>
  <c r="K73" i="6"/>
  <c r="X73" i="6" s="1"/>
  <c r="F73" i="6"/>
  <c r="Y73" i="6" s="1"/>
  <c r="AC72" i="6"/>
  <c r="AD72" i="6" s="1"/>
  <c r="W72" i="6"/>
  <c r="S72" i="6"/>
  <c r="X72" i="6" s="1"/>
  <c r="Y72" i="6" s="1"/>
  <c r="O72" i="6"/>
  <c r="K72" i="6"/>
  <c r="F72" i="6"/>
  <c r="AC71" i="6"/>
  <c r="W71" i="6"/>
  <c r="S71" i="6"/>
  <c r="O71" i="6"/>
  <c r="K71" i="6"/>
  <c r="X71" i="6" s="1"/>
  <c r="F71" i="6"/>
  <c r="AC70" i="6"/>
  <c r="AD70" i="6" s="1"/>
  <c r="W70" i="6"/>
  <c r="S70" i="6"/>
  <c r="O70" i="6"/>
  <c r="K70" i="6"/>
  <c r="X70" i="6" s="1"/>
  <c r="F70" i="6"/>
  <c r="Y70" i="6" s="1"/>
  <c r="AC69" i="6"/>
  <c r="AD69" i="6" s="1"/>
  <c r="W69" i="6"/>
  <c r="S69" i="6"/>
  <c r="O69" i="6"/>
  <c r="X69" i="6" s="1"/>
  <c r="Y69" i="6" s="1"/>
  <c r="K69" i="6"/>
  <c r="F69" i="6"/>
  <c r="AC68" i="6"/>
  <c r="W68" i="6"/>
  <c r="S68" i="6"/>
  <c r="O68" i="6"/>
  <c r="K68" i="6"/>
  <c r="X68" i="6" s="1"/>
  <c r="F68" i="6"/>
  <c r="AC67" i="6"/>
  <c r="AD67" i="6" s="1"/>
  <c r="W67" i="6"/>
  <c r="S67" i="6"/>
  <c r="O67" i="6"/>
  <c r="K67" i="6"/>
  <c r="X67" i="6" s="1"/>
  <c r="Y67" i="6" s="1"/>
  <c r="F67" i="6"/>
  <c r="AC66" i="6"/>
  <c r="W66" i="6"/>
  <c r="S66" i="6"/>
  <c r="S74" i="6" s="1"/>
  <c r="O66" i="6"/>
  <c r="O74" i="6" s="1"/>
  <c r="K66" i="6"/>
  <c r="X66" i="6" s="1"/>
  <c r="Y66" i="6" s="1"/>
  <c r="F66" i="6"/>
  <c r="AC63" i="6"/>
  <c r="AD63" i="6" s="1"/>
  <c r="X63" i="6"/>
  <c r="Y63" i="6" s="1"/>
  <c r="W63" i="6"/>
  <c r="S63" i="6"/>
  <c r="O63" i="6"/>
  <c r="K63" i="6"/>
  <c r="F63" i="6"/>
  <c r="AC62" i="6"/>
  <c r="W62" i="6"/>
  <c r="S62" i="6"/>
  <c r="O62" i="6"/>
  <c r="K62" i="6"/>
  <c r="X62" i="6" s="1"/>
  <c r="F62" i="6"/>
  <c r="AC61" i="6"/>
  <c r="W61" i="6"/>
  <c r="S61" i="6"/>
  <c r="O61" i="6"/>
  <c r="K61" i="6"/>
  <c r="X61" i="6" s="1"/>
  <c r="F61" i="6"/>
  <c r="AC60" i="6"/>
  <c r="AD60" i="6" s="1"/>
  <c r="W60" i="6"/>
  <c r="X60" i="6" s="1"/>
  <c r="Y60" i="6" s="1"/>
  <c r="S60" i="6"/>
  <c r="O60" i="6"/>
  <c r="K60" i="6"/>
  <c r="F60" i="6"/>
  <c r="AC59" i="6"/>
  <c r="W59" i="6"/>
  <c r="S59" i="6"/>
  <c r="O59" i="6"/>
  <c r="K59" i="6"/>
  <c r="X59" i="6" s="1"/>
  <c r="F59" i="6"/>
  <c r="AC58" i="6"/>
  <c r="W58" i="6"/>
  <c r="S58" i="6"/>
  <c r="O58" i="6"/>
  <c r="K58" i="6"/>
  <c r="X58" i="6" s="1"/>
  <c r="F58" i="6"/>
  <c r="AD57" i="6"/>
  <c r="AC57" i="6"/>
  <c r="W57" i="6"/>
  <c r="S57" i="6"/>
  <c r="X57" i="6" s="1"/>
  <c r="Y57" i="6" s="1"/>
  <c r="O57" i="6"/>
  <c r="K57" i="6"/>
  <c r="F57" i="6"/>
  <c r="AC56" i="6"/>
  <c r="W56" i="6"/>
  <c r="W64" i="6" s="1"/>
  <c r="S56" i="6"/>
  <c r="S64" i="6" s="1"/>
  <c r="O56" i="6"/>
  <c r="O64" i="6" s="1"/>
  <c r="K56" i="6"/>
  <c r="F56" i="6"/>
  <c r="AC53" i="6"/>
  <c r="AD53" i="6" s="1"/>
  <c r="W53" i="6"/>
  <c r="S53" i="6"/>
  <c r="O53" i="6"/>
  <c r="X53" i="6" s="1"/>
  <c r="Y53" i="6" s="1"/>
  <c r="K53" i="6"/>
  <c r="F53" i="6"/>
  <c r="AC52" i="6"/>
  <c r="W52" i="6"/>
  <c r="S52" i="6"/>
  <c r="O52" i="6"/>
  <c r="K52" i="6"/>
  <c r="X52" i="6" s="1"/>
  <c r="F52" i="6"/>
  <c r="AC51" i="6"/>
  <c r="AD51" i="6" s="1"/>
  <c r="W51" i="6"/>
  <c r="S51" i="6"/>
  <c r="O51" i="6"/>
  <c r="K51" i="6"/>
  <c r="X51" i="6" s="1"/>
  <c r="Y51" i="6" s="1"/>
  <c r="F51" i="6"/>
  <c r="AC50" i="6"/>
  <c r="AD50" i="6" s="1"/>
  <c r="W50" i="6"/>
  <c r="S50" i="6"/>
  <c r="O50" i="6"/>
  <c r="K50" i="6"/>
  <c r="X50" i="6" s="1"/>
  <c r="Y50" i="6" s="1"/>
  <c r="F50" i="6"/>
  <c r="AC49" i="6"/>
  <c r="W49" i="6"/>
  <c r="S49" i="6"/>
  <c r="O49" i="6"/>
  <c r="K49" i="6"/>
  <c r="X49" i="6" s="1"/>
  <c r="F49" i="6"/>
  <c r="AC48" i="6"/>
  <c r="AC54" i="6" s="1"/>
  <c r="Y48" i="6"/>
  <c r="X48" i="6"/>
  <c r="W48" i="6"/>
  <c r="S48" i="6"/>
  <c r="O48" i="6"/>
  <c r="K48" i="6"/>
  <c r="F48" i="6"/>
  <c r="AC47" i="6"/>
  <c r="W47" i="6"/>
  <c r="S47" i="6"/>
  <c r="O47" i="6"/>
  <c r="K47" i="6"/>
  <c r="X47" i="6" s="1"/>
  <c r="Y47" i="6" s="1"/>
  <c r="F47" i="6"/>
  <c r="AD47" i="6" s="1"/>
  <c r="AC46" i="6"/>
  <c r="W46" i="6"/>
  <c r="S46" i="6"/>
  <c r="O46" i="6"/>
  <c r="K46" i="6"/>
  <c r="F46" i="6"/>
  <c r="W44" i="6"/>
  <c r="AC43" i="6"/>
  <c r="X43" i="6"/>
  <c r="W43" i="6"/>
  <c r="S43" i="6"/>
  <c r="O43" i="6"/>
  <c r="K43" i="6"/>
  <c r="F43" i="6"/>
  <c r="AC42" i="6"/>
  <c r="W42" i="6"/>
  <c r="S42" i="6"/>
  <c r="O42" i="6"/>
  <c r="K42" i="6"/>
  <c r="X42" i="6" s="1"/>
  <c r="F42" i="6"/>
  <c r="AC41" i="6"/>
  <c r="AD41" i="6" s="1"/>
  <c r="W41" i="6"/>
  <c r="S41" i="6"/>
  <c r="X41" i="6" s="1"/>
  <c r="Y41" i="6" s="1"/>
  <c r="O41" i="6"/>
  <c r="K41" i="6"/>
  <c r="F41" i="6"/>
  <c r="AC40" i="6"/>
  <c r="W40" i="6"/>
  <c r="S40" i="6"/>
  <c r="O40" i="6"/>
  <c r="K40" i="6"/>
  <c r="X40" i="6" s="1"/>
  <c r="F40" i="6"/>
  <c r="AD39" i="6"/>
  <c r="AC39" i="6"/>
  <c r="W39" i="6"/>
  <c r="S39" i="6"/>
  <c r="O39" i="6"/>
  <c r="K39" i="6"/>
  <c r="X39" i="6" s="1"/>
  <c r="F39" i="6"/>
  <c r="Y39" i="6" s="1"/>
  <c r="AC38" i="6"/>
  <c r="AD38" i="6" s="1"/>
  <c r="W38" i="6"/>
  <c r="S38" i="6"/>
  <c r="O38" i="6"/>
  <c r="X38" i="6" s="1"/>
  <c r="Y38" i="6" s="1"/>
  <c r="K38" i="6"/>
  <c r="F38" i="6"/>
  <c r="AC37" i="6"/>
  <c r="W37" i="6"/>
  <c r="S37" i="6"/>
  <c r="O37" i="6"/>
  <c r="K37" i="6"/>
  <c r="X37" i="6" s="1"/>
  <c r="F37" i="6"/>
  <c r="AC36" i="6"/>
  <c r="W36" i="6"/>
  <c r="S36" i="6"/>
  <c r="O36" i="6"/>
  <c r="K36" i="6"/>
  <c r="X36" i="6" s="1"/>
  <c r="Y36" i="6" s="1"/>
  <c r="F36" i="6"/>
  <c r="AC33" i="6"/>
  <c r="W33" i="6"/>
  <c r="S33" i="6"/>
  <c r="O33" i="6"/>
  <c r="K33" i="6"/>
  <c r="X33" i="6" s="1"/>
  <c r="F33" i="6"/>
  <c r="AD32" i="6"/>
  <c r="AC32" i="6"/>
  <c r="X32" i="6"/>
  <c r="Y32" i="6" s="1"/>
  <c r="W32" i="6"/>
  <c r="S32" i="6"/>
  <c r="O32" i="6"/>
  <c r="K32" i="6"/>
  <c r="F32" i="6"/>
  <c r="AC31" i="6"/>
  <c r="W31" i="6"/>
  <c r="S31" i="6"/>
  <c r="X31" i="6" s="1"/>
  <c r="Y31" i="6" s="1"/>
  <c r="O31" i="6"/>
  <c r="K31" i="6"/>
  <c r="F31" i="6"/>
  <c r="AD31" i="6" s="1"/>
  <c r="AC30" i="6"/>
  <c r="W30" i="6"/>
  <c r="S30" i="6"/>
  <c r="O30" i="6"/>
  <c r="K30" i="6"/>
  <c r="X30" i="6" s="1"/>
  <c r="F30" i="6"/>
  <c r="AC29" i="6"/>
  <c r="AD29" i="6" s="1"/>
  <c r="W29" i="6"/>
  <c r="X29" i="6" s="1"/>
  <c r="Y29" i="6" s="1"/>
  <c r="S29" i="6"/>
  <c r="O29" i="6"/>
  <c r="K29" i="6"/>
  <c r="F29" i="6"/>
  <c r="AC28" i="6"/>
  <c r="W28" i="6"/>
  <c r="S28" i="6"/>
  <c r="O28" i="6"/>
  <c r="K28" i="6"/>
  <c r="X28" i="6" s="1"/>
  <c r="F28" i="6"/>
  <c r="AD27" i="6"/>
  <c r="AC27" i="6"/>
  <c r="W27" i="6"/>
  <c r="S27" i="6"/>
  <c r="O27" i="6"/>
  <c r="K27" i="6"/>
  <c r="X27" i="6" s="1"/>
  <c r="F27" i="6"/>
  <c r="Y27" i="6" s="1"/>
  <c r="AC26" i="6"/>
  <c r="AC34" i="6" s="1"/>
  <c r="W26" i="6"/>
  <c r="W34" i="6" s="1"/>
  <c r="S26" i="6"/>
  <c r="O26" i="6"/>
  <c r="K26" i="6"/>
  <c r="F26" i="6"/>
  <c r="W24" i="6"/>
  <c r="AC23" i="6"/>
  <c r="AD23" i="6" s="1"/>
  <c r="W23" i="6"/>
  <c r="S23" i="6"/>
  <c r="O23" i="6"/>
  <c r="K23" i="6"/>
  <c r="X23" i="6" s="1"/>
  <c r="F23" i="6"/>
  <c r="Y23" i="6" s="1"/>
  <c r="AC22" i="6"/>
  <c r="AD22" i="6" s="1"/>
  <c r="Y22" i="6"/>
  <c r="W22" i="6"/>
  <c r="S22" i="6"/>
  <c r="O22" i="6"/>
  <c r="X22" i="6" s="1"/>
  <c r="K22" i="6"/>
  <c r="F22" i="6"/>
  <c r="AC21" i="6"/>
  <c r="W21" i="6"/>
  <c r="S21" i="6"/>
  <c r="O21" i="6"/>
  <c r="K21" i="6"/>
  <c r="X21" i="6" s="1"/>
  <c r="F21" i="6"/>
  <c r="AC20" i="6"/>
  <c r="AD20" i="6" s="1"/>
  <c r="W20" i="6"/>
  <c r="S20" i="6"/>
  <c r="O20" i="6"/>
  <c r="K20" i="6"/>
  <c r="X20" i="6" s="1"/>
  <c r="Y20" i="6" s="1"/>
  <c r="F20" i="6"/>
  <c r="AC19" i="6"/>
  <c r="AD19" i="6" s="1"/>
  <c r="W19" i="6"/>
  <c r="S19" i="6"/>
  <c r="O19" i="6"/>
  <c r="K19" i="6"/>
  <c r="X19" i="6" s="1"/>
  <c r="Y19" i="6" s="1"/>
  <c r="F19" i="6"/>
  <c r="AC18" i="6"/>
  <c r="W18" i="6"/>
  <c r="S18" i="6"/>
  <c r="O18" i="6"/>
  <c r="K18" i="6"/>
  <c r="X18" i="6" s="1"/>
  <c r="F18" i="6"/>
  <c r="AC17" i="6"/>
  <c r="AD17" i="6" s="1"/>
  <c r="X17" i="6"/>
  <c r="Y17" i="6" s="1"/>
  <c r="W17" i="6"/>
  <c r="S17" i="6"/>
  <c r="O17" i="6"/>
  <c r="K17" i="6"/>
  <c r="F17" i="6"/>
  <c r="AC16" i="6"/>
  <c r="W16" i="6"/>
  <c r="S16" i="6"/>
  <c r="S24" i="6" s="1"/>
  <c r="O16" i="6"/>
  <c r="O24" i="6" s="1"/>
  <c r="K16" i="6"/>
  <c r="K24" i="6" s="1"/>
  <c r="X24" i="6" s="1"/>
  <c r="F16" i="6"/>
  <c r="AD16" i="6" s="1"/>
  <c r="AC13" i="6"/>
  <c r="AD13" i="6" s="1"/>
  <c r="Y13" i="6"/>
  <c r="X13" i="6"/>
  <c r="W13" i="6"/>
  <c r="S13" i="6"/>
  <c r="O13" i="6"/>
  <c r="K13" i="6"/>
  <c r="F13" i="6"/>
  <c r="AC12" i="6"/>
  <c r="W12" i="6"/>
  <c r="S12" i="6"/>
  <c r="O12" i="6"/>
  <c r="K12" i="6"/>
  <c r="X12" i="6" s="1"/>
  <c r="F12" i="6"/>
  <c r="AD11" i="6"/>
  <c r="AC11" i="6"/>
  <c r="W11" i="6"/>
  <c r="S11" i="6"/>
  <c r="O11" i="6"/>
  <c r="K11" i="6"/>
  <c r="X11" i="6" s="1"/>
  <c r="F11" i="6"/>
  <c r="Y11" i="6" s="1"/>
  <c r="AC10" i="6"/>
  <c r="AD10" i="6" s="1"/>
  <c r="W10" i="6"/>
  <c r="S10" i="6"/>
  <c r="X10" i="6" s="1"/>
  <c r="Y10" i="6" s="1"/>
  <c r="O10" i="6"/>
  <c r="K10" i="6"/>
  <c r="F10" i="6"/>
  <c r="AC9" i="6"/>
  <c r="W9" i="6"/>
  <c r="S9" i="6"/>
  <c r="O9" i="6"/>
  <c r="K9" i="6"/>
  <c r="X9" i="6" s="1"/>
  <c r="F9" i="6"/>
  <c r="AC8" i="6"/>
  <c r="AD8" i="6" s="1"/>
  <c r="W8" i="6"/>
  <c r="S8" i="6"/>
  <c r="O8" i="6"/>
  <c r="K8" i="6"/>
  <c r="X8" i="6" s="1"/>
  <c r="F8" i="6"/>
  <c r="Y8" i="6" s="1"/>
  <c r="AD7" i="6"/>
  <c r="AC7" i="6"/>
  <c r="W7" i="6"/>
  <c r="S7" i="6"/>
  <c r="O7" i="6"/>
  <c r="X7" i="6" s="1"/>
  <c r="Y7" i="6" s="1"/>
  <c r="K7" i="6"/>
  <c r="F7" i="6"/>
  <c r="AC6" i="6"/>
  <c r="W6" i="6"/>
  <c r="W14" i="6" s="1"/>
  <c r="S6" i="6"/>
  <c r="O6" i="6"/>
  <c r="O14" i="6" s="1"/>
  <c r="K6" i="6"/>
  <c r="F6" i="6"/>
  <c r="X56" i="6" l="1"/>
  <c r="K64" i="6"/>
  <c r="X64" i="6" s="1"/>
  <c r="Y33" i="6"/>
  <c r="AD33" i="6"/>
  <c r="AD21" i="6"/>
  <c r="Y21" i="6"/>
  <c r="Y42" i="6"/>
  <c r="AD42" i="6"/>
  <c r="AD78" i="6"/>
  <c r="Y78" i="6"/>
  <c r="AD40" i="6"/>
  <c r="Y40" i="6"/>
  <c r="W94" i="6"/>
  <c r="F84" i="6"/>
  <c r="AD62" i="6"/>
  <c r="Y62" i="6"/>
  <c r="F34" i="6"/>
  <c r="O44" i="6"/>
  <c r="AD48" i="6"/>
  <c r="W84" i="6"/>
  <c r="X84" i="6" s="1"/>
  <c r="S44" i="6"/>
  <c r="AD12" i="6"/>
  <c r="Y12" i="6"/>
  <c r="F14" i="6"/>
  <c r="AD71" i="6"/>
  <c r="Y71" i="6"/>
  <c r="AC74" i="6"/>
  <c r="AD66" i="6"/>
  <c r="X6" i="6"/>
  <c r="K14" i="6"/>
  <c r="S14" i="6"/>
  <c r="AC94" i="6"/>
  <c r="AD86" i="6"/>
  <c r="O34" i="6"/>
  <c r="O96" i="6" s="1"/>
  <c r="AD49" i="6"/>
  <c r="Y49" i="6"/>
  <c r="S34" i="6"/>
  <c r="AC44" i="6"/>
  <c r="Y58" i="6"/>
  <c r="AD58" i="6"/>
  <c r="F64" i="6"/>
  <c r="AD28" i="6"/>
  <c r="Y28" i="6"/>
  <c r="AD87" i="6"/>
  <c r="Y87" i="6"/>
  <c r="AC14" i="6"/>
  <c r="AD30" i="6"/>
  <c r="Y30" i="6"/>
  <c r="X26" i="6"/>
  <c r="Y26" i="6" s="1"/>
  <c r="K34" i="6"/>
  <c r="X34" i="6" s="1"/>
  <c r="AD36" i="6"/>
  <c r="X76" i="6"/>
  <c r="Y76" i="6" s="1"/>
  <c r="AD9" i="6"/>
  <c r="Y9" i="6"/>
  <c r="AD37" i="6"/>
  <c r="Y37" i="6"/>
  <c r="AD46" i="6"/>
  <c r="F54" i="6"/>
  <c r="AD59" i="6"/>
  <c r="Y59" i="6"/>
  <c r="AD18" i="6"/>
  <c r="Y18" i="6"/>
  <c r="K54" i="6"/>
  <c r="X54" i="6" s="1"/>
  <c r="X46" i="6"/>
  <c r="Y46" i="6" s="1"/>
  <c r="AD26" i="6"/>
  <c r="AD43" i="6"/>
  <c r="Y43" i="6"/>
  <c r="O54" i="6"/>
  <c r="AD61" i="6"/>
  <c r="Y61" i="6"/>
  <c r="AD76" i="6"/>
  <c r="X16" i="6"/>
  <c r="F24" i="6"/>
  <c r="S54" i="6"/>
  <c r="Y52" i="6"/>
  <c r="AD52" i="6"/>
  <c r="AD77" i="6"/>
  <c r="Y77" i="6"/>
  <c r="F94" i="6"/>
  <c r="Y16" i="6"/>
  <c r="W54" i="6"/>
  <c r="K74" i="6"/>
  <c r="X74" i="6" s="1"/>
  <c r="K94" i="6"/>
  <c r="AD90" i="6"/>
  <c r="AC24" i="6"/>
  <c r="AD83" i="6"/>
  <c r="O94" i="6"/>
  <c r="X90" i="6"/>
  <c r="Y90" i="6" s="1"/>
  <c r="AC64" i="6"/>
  <c r="AD80" i="6"/>
  <c r="Y80" i="6"/>
  <c r="AD68" i="6"/>
  <c r="Y68" i="6"/>
  <c r="F74" i="6"/>
  <c r="C101" i="6"/>
  <c r="AD6" i="6"/>
  <c r="Y6" i="6"/>
  <c r="F44" i="6"/>
  <c r="AD56" i="6"/>
  <c r="Y56" i="6"/>
  <c r="X83" i="6"/>
  <c r="Y83" i="6" s="1"/>
  <c r="S94" i="6"/>
  <c r="Y92" i="6"/>
  <c r="X86" i="6"/>
  <c r="Y86" i="6" s="1"/>
  <c r="K44" i="6"/>
  <c r="X44" i="6" s="1"/>
  <c r="Y93" i="6"/>
  <c r="D87" i="7"/>
  <c r="D88" i="7" s="1"/>
  <c r="O98" i="6" l="1"/>
  <c r="O97" i="6"/>
  <c r="AD94" i="6"/>
  <c r="F96" i="6"/>
  <c r="AD14" i="6"/>
  <c r="Y14" i="6"/>
  <c r="AD24" i="6"/>
  <c r="Y24" i="6"/>
  <c r="AC96" i="6"/>
  <c r="Y44" i="6"/>
  <c r="AD44" i="6"/>
  <c r="Y54" i="6"/>
  <c r="AD54" i="6"/>
  <c r="S96" i="6"/>
  <c r="AD34" i="6"/>
  <c r="Y34" i="6"/>
  <c r="K96" i="6"/>
  <c r="X14" i="6"/>
  <c r="X94" i="6"/>
  <c r="Y94" i="6" s="1"/>
  <c r="Y74" i="6"/>
  <c r="AD74" i="6"/>
  <c r="W96" i="6"/>
  <c r="AD64" i="6"/>
  <c r="Y64" i="6"/>
  <c r="AD84" i="6"/>
  <c r="Y84" i="6"/>
  <c r="AC97" i="6" l="1"/>
  <c r="AC98" i="6" s="1"/>
  <c r="W97" i="6"/>
  <c r="W98" i="6" s="1"/>
  <c r="X96" i="6"/>
  <c r="Y96" i="6"/>
  <c r="F97" i="6"/>
  <c r="F98" i="6" s="1"/>
  <c r="AD96" i="6"/>
  <c r="D90" i="7"/>
  <c r="K97" i="6"/>
  <c r="K98" i="6" s="1"/>
  <c r="S97" i="6"/>
  <c r="S98" i="6"/>
  <c r="AD98" i="6" l="1"/>
  <c r="B38" i="2"/>
  <c r="AD97" i="6"/>
  <c r="X97" i="6"/>
  <c r="Y97" i="6" s="1"/>
  <c r="X98" i="6" l="1"/>
  <c r="Y98" i="6" s="1"/>
</calcChain>
</file>

<file path=xl/sharedStrings.xml><?xml version="1.0" encoding="utf-8"?>
<sst xmlns="http://schemas.openxmlformats.org/spreadsheetml/2006/main" count="628" uniqueCount="527">
  <si>
    <t>UNSCAR 2026  -  How to complete and submit this application</t>
  </si>
  <si>
    <t>What this file is</t>
  </si>
  <si>
    <t>This workbook is the UNSCAR 2026 application form. Completing it accurately lets the Secretariat process and compare applications quickly, with no manual re-typing.</t>
  </si>
  <si>
    <t>How to fill it in</t>
  </si>
  <si>
    <t>1. Complete the tabs in order: Organisation &amp; Project, Themes &amp; Requirements, Narrative, ODA &amp; End Products, Detailed Budget, then Results Framework.</t>
  </si>
  <si>
    <t>2. Type only in pale-yellow cells; choose from drop-downs where shown. Each question carries its guidance text and character limit.</t>
  </si>
  <si>
    <t>3. For selection lists choose Yes or No from the drop-down next to each option that applies; your choices are consolidated automatically for the Secretariat.</t>
  </si>
  <si>
    <t>4. The Detailed Budget adds up automatically and caps indirect costs at 7%. 'Total proposed budget' on tab 1 fills in from it.</t>
  </si>
  <si>
    <t>5. Results Framework follows vertical logic - GOAL, each OUTCOME, its Outputs, and the Activities beneath them. Each outcome provides four output blocks and each output four activity rows; leave any you do not need blank. The layout is fixed - please do not insert, delete or move rows. Activity costs total at the bottom and must reconcile with the Detailed Budget.</t>
  </si>
  <si>
    <t>6. Do not insert, delete, move or merge cells, or add sheets - this is what lets us process your file automatically.</t>
  </si>
  <si>
    <t>How to submit</t>
  </si>
  <si>
    <t>Save as:  UNSCAR2026_[OrganisationName]_[ProjectTitle].xlsx  and email it as an attachment to  unscar-unoda@un.org  with subject  UNSCAR 2026 Application - [Organisation name].  The deadline for submission is 17:00 (New York time) on 31 August 2026; early submissions are encouraged.</t>
  </si>
  <si>
    <t>Questions</t>
  </si>
  <si>
    <t>Contact the UNSCAR Secretariat at unscar-unoda@un.org.</t>
  </si>
  <si>
    <t>UNSCAR 2026  -  Application Form</t>
  </si>
  <si>
    <t>Read the Instructions tab first. Fill only pale-yellow cells; pick from drop-downs where shown. Do not insert, delete, move or merge cells.</t>
  </si>
  <si>
    <t>1.  ORGANIZATIONAL CONTACT</t>
  </si>
  <si>
    <t>Organization name
Use the registered organization's name (no acronyms). Only one organization may be the applicant.</t>
  </si>
  <si>
    <t>On behalf of the government / national authority of (if applicable)</t>
  </si>
  <si>
    <t>Address (street, city, postal code/province)</t>
  </si>
  <si>
    <t>Country (of organization)</t>
  </si>
  <si>
    <t>Website</t>
  </si>
  <si>
    <t>Telephone (incl. country code)</t>
  </si>
  <si>
    <t>2.  CONTACT PERSON</t>
  </si>
  <si>
    <t>Primary contact - title</t>
  </si>
  <si>
    <t>Primary contact - name</t>
  </si>
  <si>
    <t>Primary contact - email</t>
  </si>
  <si>
    <t>Secondary contact - name</t>
  </si>
  <si>
    <t>Secondary contact - email</t>
  </si>
  <si>
    <t>3.  TYPE OF ORGANIZATION  (select one)</t>
  </si>
  <si>
    <t>Applicants (NGO or academia/research) must be registered in the same organization name as above and have a legal status.</t>
  </si>
  <si>
    <t>Type of organization</t>
  </si>
  <si>
    <t>4.  OTHER INFORMATION ABOUT THE ORGANIZATION</t>
  </si>
  <si>
    <t>4.a  Organization's mandate
Up to 600 characters</t>
  </si>
  <si>
    <t>4.b  Organization's annual budget (USD)</t>
  </si>
  <si>
    <t>4.c  In a state of bankruptcy or under an administrator?</t>
  </si>
  <si>
    <t>4.d Date of incorporation / registration</t>
  </si>
  <si>
    <t>4.e Country &amp; city of incorporation / registration</t>
  </si>
  <si>
    <t>5.  PROJECT IMPLEMENTATION</t>
  </si>
  <si>
    <t>5.a  Title of project
(Try to provide a concise and unique name)</t>
  </si>
  <si>
    <t>5.b  Implementation period
(e.g. 1 year from the date of the Funding Agreement)</t>
  </si>
  <si>
    <t>5.c  Other participating partners
(Must be fully consulted and must agree to be mentioned)</t>
  </si>
  <si>
    <t>6.  FUNDING</t>
  </si>
  <si>
    <t>Total proposed budget is inclusive of up to 7% indirect costs (see page 7 of the Call for Proposals).</t>
  </si>
  <si>
    <t>Funding category</t>
  </si>
  <si>
    <t>Total proposed budget (USD)
(Autofilled from Detailed Budget (Sheet 5))</t>
  </si>
  <si>
    <t>UNSCAR 2026  -  Thematic Focus &amp; Requirements</t>
  </si>
  <si>
    <t>7  THEMATIC FOCUS  (select all that apply)</t>
  </si>
  <si>
    <t>Multiple selection of themes is possible, but should be focused and relevant.</t>
  </si>
  <si>
    <t>Select</t>
  </si>
  <si>
    <t>Option</t>
  </si>
  <si>
    <t>1) Support the universalization and/or effective implementation of relevant global instruments on arms regulation</t>
  </si>
  <si>
    <t>2) Support impactful activities of Civil Society Organizations</t>
  </si>
  <si>
    <t>3) Explore and establish synergies between international and regional instruments/roadmaps on arms regulation</t>
  </si>
  <si>
    <t>4) Promote South-South cooperation in support of arms regulation and implementation assistance</t>
  </si>
  <si>
    <t>5) Support activities in line with the Global Framework for Through-Life Management of Conventional Ammunition (A/78/111)</t>
  </si>
  <si>
    <t>6) Support transparency in armaments (TiA) and confidence-building measures (CBMs) in the field of conventional arms</t>
  </si>
  <si>
    <t>7) Develop national action plans, national targets/indicators and facilitate the practical application of new technologies on the ground (e.g. physical security and stockpile management) in support of the Programme of Action</t>
  </si>
  <si>
    <t>8) Promote the Security Council agendas on 'women, peace and security' and 'youth, peace and security', bridging gaps and fostering synergies with arms regulation efforts</t>
  </si>
  <si>
    <t>Outline the thematic priorities of your project
Elaborate the linkage of specific activities or approaches in the proposal with each selected thematic focus above (up to 1,500 characters).</t>
  </si>
  <si>
    <t>8.  REQUIREMENTS  (preconditions - select those addressed and elaborate)</t>
  </si>
  <si>
    <t>Whereas thematic priorities determine primary objectives, requirements are preconditions for an application to be accepted by UNSCAR. Select those addressed and elaborate below.</t>
  </si>
  <si>
    <t>a.  Promotion of the 2030 Agenda for Sustainable Development</t>
  </si>
  <si>
    <t>b.  Assurance of national ownership for national or international assistance</t>
  </si>
  <si>
    <t>c.  MOSAIC / IATG</t>
  </si>
  <si>
    <t>d.  Support for the New Agenda for Peace (Action 7) and the Pact for the Future</t>
  </si>
  <si>
    <t>e.  Gender- and youth-responsive project design and implementation</t>
  </si>
  <si>
    <t>f.  No duplication of funding with the ATT Voluntary Trust Fund (ATT-VTF)</t>
  </si>
  <si>
    <t>g.  Complementarities with SALIENT-funded activities (if applicable)</t>
  </si>
  <si>
    <t>Explain how your project meets these requirements
Elaborate the linkage of the proposal with each selected requirement above (a-g), as relevant. Up to 2,500 characters.</t>
  </si>
  <si>
    <t>Tell us about your project</t>
  </si>
  <si>
    <t>Answer in your own words. Each question carries a short guide and its character limit.</t>
  </si>
  <si>
    <t xml:space="preserve">  A  ·  VISION &amp; RATIONALE</t>
  </si>
  <si>
    <t>9  ·  Theory of Change</t>
  </si>
  <si>
    <t>Concisely explain the causal chain from problem to objective - how outcomes, outputs and activities connect, and your implementation approach. Please do not simply copy the Log-frame. Up to 2,500 characters.</t>
  </si>
  <si>
    <t>10  ·  Expected impact of the project</t>
  </si>
  <si>
    <t>Please explain the expected outcomes and impact generated by the project. Up to 1,500 characters.</t>
  </si>
  <si>
    <t xml:space="preserve">  B  ·  SCOPE &amp; PEOPLE</t>
  </si>
  <si>
    <t>11  ·  Primary country / region of implementation</t>
  </si>
  <si>
    <t>Select the main country. For multi-country or regional projects choose 'Multi-country / regional' or 'Global', and list the specific countries in your Theory of Change.</t>
  </si>
  <si>
    <t>11b  ·  Target groups / beneficiaries</t>
  </si>
  <si>
    <t>Please outline the specific groups who will benefit from and be involved in the project (government, national/local authorities, affected populations, civil society - or specify demographics (gender, age)). Up to 800 characters.</t>
  </si>
  <si>
    <t>12  ·  National/local authorities consulted and interested?</t>
  </si>
  <si>
    <t>Choose Yes or No from the drop-down.</t>
  </si>
  <si>
    <t>12b  ·  Consultation with authorities</t>
  </si>
  <si>
    <t>Please outline your discussions and consultation with national/regional authorities. Please detail any recipient-country support (e.g. formal letters from national authorities) and please provide any documented support as an attachment. Up to 1,000 characters.</t>
  </si>
  <si>
    <t xml:space="preserve">  C  ·  RISK &amp; DELIVERY</t>
  </si>
  <si>
    <t>13  ·  Key risks and mitigation</t>
  </si>
  <si>
    <t>Include the magnitude and likelihood of each risk, and how it will be managed or mitigated. Up to 1,500 characters.</t>
  </si>
  <si>
    <t>14  ·  Monitoring, evaluation and auditing mechanisms</t>
  </si>
  <si>
    <t>How do you propose to monitor, evaluate and audit the project to ensure that it is effectively delivered, delivers the intended impact and is verifiably audited. Up to 1,500 characters.</t>
  </si>
  <si>
    <t xml:space="preserve">  D  ·  SYNERGY &amp; SUSTAINABILITY</t>
  </si>
  <si>
    <t>15  ·  Synergies with completed / ongoing initiatives</t>
  </si>
  <si>
    <t>How the project connects with and builds on related work. Up to 1,500 characters.</t>
  </si>
  <si>
    <t>16  ·  Long-term sustainability of outputs, outcomes and impact</t>
  </si>
  <si>
    <t>How the benefits will last beyond the funding period. Up to 1,500 characters.</t>
  </si>
  <si>
    <t>UNSCAR 2026  -  ODA Eligibility &amp; End Products</t>
  </si>
  <si>
    <t>17.  ODA ELIGIBILITY  (strongly encouraged - select all applicable)</t>
  </si>
  <si>
    <t>Are the project activities ODA eligible? (refer to the DAC Development Cooperation Directorate; Sector codes 15240: Reintegration and SALW control, and 15150: Democratic participation and civil society)</t>
  </si>
  <si>
    <t>ODA eligibility of recipient countries (refer to the DAC List of ODA Recipients)</t>
  </si>
  <si>
    <t>Percentage of target countries that are ODA-eligible (%)</t>
  </si>
  <si>
    <t>If not all target countries are ODA-eligible, please explain</t>
  </si>
  <si>
    <t>18.  END PRODUCTS / OUTPUTS  (select all applicable)</t>
  </si>
  <si>
    <t>Workshops / meetings / seminars / conferences / capacity-building</t>
  </si>
  <si>
    <t>Training (practical and technical)</t>
  </si>
  <si>
    <t>Implementation tools / guides / best practices / legislation / SoPs / assessment / survey</t>
  </si>
  <si>
    <t>National report / national action plan</t>
  </si>
  <si>
    <t>Regional action plan / roadmap</t>
  </si>
  <si>
    <t>Data collection</t>
  </si>
  <si>
    <t>Field operations (marking / recordkeeping / tracing / storage / stockpile management / procurement)</t>
  </si>
  <si>
    <t>Action-oriented research / educational materials / modules &amp; courses / tools</t>
  </si>
  <si>
    <t>Advocacy strategies / awareness campaigns</t>
  </si>
  <si>
    <t>Information platform / database / software</t>
  </si>
  <si>
    <t>Specific products / outputs
After selecting applicable types above, describe the specific products/outputs concretely.</t>
  </si>
  <si>
    <t>UNSCAR 2026  -  Detailed Budget (USD)</t>
  </si>
  <si>
    <t>Categories and numbering follow the UNSCAR Detailed Budget Form. Complete the Proposed Budget columns at application stage. The Interim Report and Final Report columns are completed during implementation: for each reporting cycle, enter the dates covered and the actual expenditure per line. Amount, Subtotal, Total Expenditure, Balance and Unspent Balance calculate automatically. Indirect (support) charges are capped at 7% of direct charges.</t>
  </si>
  <si>
    <t>1st Interim Report
[Reporting cycle: dd/mm/yyyy - dd/mm/yyyy]</t>
  </si>
  <si>
    <t>2nd Interim Report
[Reporting cycle: dd/mm/yyyy - dd/mm/yyyy]</t>
  </si>
  <si>
    <t>3rd Interim Report
[Reporting cycle: dd/mm/yyyy - dd/mm/yyyy]</t>
  </si>
  <si>
    <t>4th Interim Report
[Reporting cycle: dd/mm/yyyy - dd/mm/yyyy]</t>
  </si>
  <si>
    <t>Total Expenditure (US $)</t>
  </si>
  <si>
    <t>Balance (US $)</t>
  </si>
  <si>
    <t>Final Report
[Reporting cycle: dd/mm/yyyy - dd/mm/yyyy]</t>
  </si>
  <si>
    <t>Unspent Balance (US $)</t>
  </si>
  <si>
    <t>No.</t>
  </si>
  <si>
    <t>Description</t>
  </si>
  <si>
    <t>No. of Units</t>
  </si>
  <si>
    <t>Units
(days, months, persons, trips, copies)</t>
  </si>
  <si>
    <t>Unit Cost (US $)</t>
  </si>
  <si>
    <t>Amount (US $)</t>
  </si>
  <si>
    <t>Note / Breakdown / Formula</t>
  </si>
  <si>
    <t>Units
(days, months, persons, etc.)</t>
  </si>
  <si>
    <t>International Staff</t>
  </si>
  <si>
    <t>1.1</t>
  </si>
  <si>
    <t>1.2</t>
  </si>
  <si>
    <t>1.3</t>
  </si>
  <si>
    <t>1.4</t>
  </si>
  <si>
    <t>1.5</t>
  </si>
  <si>
    <t>1.6</t>
  </si>
  <si>
    <t>1.7</t>
  </si>
  <si>
    <t>1.8</t>
  </si>
  <si>
    <t>Subtotal</t>
  </si>
  <si>
    <t>National Staff</t>
  </si>
  <si>
    <t>2.1</t>
  </si>
  <si>
    <t>2.2</t>
  </si>
  <si>
    <t>2.3</t>
  </si>
  <si>
    <t>2.4</t>
  </si>
  <si>
    <t>2.5</t>
  </si>
  <si>
    <t>2.6</t>
  </si>
  <si>
    <t>2.7</t>
  </si>
  <si>
    <t>2.8</t>
  </si>
  <si>
    <t>Consultants</t>
  </si>
  <si>
    <t>3.1</t>
  </si>
  <si>
    <t>3.2</t>
  </si>
  <si>
    <t>3.3</t>
  </si>
  <si>
    <t>3.4</t>
  </si>
  <si>
    <t>3.5</t>
  </si>
  <si>
    <t>3.6</t>
  </si>
  <si>
    <t>3.7</t>
  </si>
  <si>
    <t>3.8</t>
  </si>
  <si>
    <t>Travel-Staff</t>
  </si>
  <si>
    <t>4.1</t>
  </si>
  <si>
    <t>4.2</t>
  </si>
  <si>
    <t>4.3</t>
  </si>
  <si>
    <t>4.4</t>
  </si>
  <si>
    <t>4.5</t>
  </si>
  <si>
    <t>4.6</t>
  </si>
  <si>
    <t>4.7</t>
  </si>
  <si>
    <t>4.8</t>
  </si>
  <si>
    <t>Travel-Participants</t>
  </si>
  <si>
    <t>5.1</t>
  </si>
  <si>
    <t>5.2</t>
  </si>
  <si>
    <t>5.3</t>
  </si>
  <si>
    <t>5.4</t>
  </si>
  <si>
    <t>5.5</t>
  </si>
  <si>
    <t>5.6</t>
  </si>
  <si>
    <t>5.7</t>
  </si>
  <si>
    <t>5.8</t>
  </si>
  <si>
    <t>Travel-Consultants</t>
  </si>
  <si>
    <t>6.1</t>
  </si>
  <si>
    <t>6.2</t>
  </si>
  <si>
    <t>6.3</t>
  </si>
  <si>
    <t>6.4</t>
  </si>
  <si>
    <t>6.5</t>
  </si>
  <si>
    <t>6.6</t>
  </si>
  <si>
    <t>6.7</t>
  </si>
  <si>
    <t>6.8</t>
  </si>
  <si>
    <t>Contractual Services</t>
  </si>
  <si>
    <t>7.1</t>
  </si>
  <si>
    <t>7.2</t>
  </si>
  <si>
    <t>7.3</t>
  </si>
  <si>
    <t>7.4</t>
  </si>
  <si>
    <t>7.5</t>
  </si>
  <si>
    <t>7.6</t>
  </si>
  <si>
    <t>7.7</t>
  </si>
  <si>
    <t>7.8</t>
  </si>
  <si>
    <t>Equipment</t>
  </si>
  <si>
    <t>8.1</t>
  </si>
  <si>
    <t>8.2</t>
  </si>
  <si>
    <t>8.3</t>
  </si>
  <si>
    <t>8.4</t>
  </si>
  <si>
    <t>8.5</t>
  </si>
  <si>
    <t>8.6</t>
  </si>
  <si>
    <t>8.7</t>
  </si>
  <si>
    <t>8.8</t>
  </si>
  <si>
    <t>Operating Costs</t>
  </si>
  <si>
    <t>9.1</t>
  </si>
  <si>
    <t>9.2</t>
  </si>
  <si>
    <t>9.3</t>
  </si>
  <si>
    <t>9.4</t>
  </si>
  <si>
    <t>9.5</t>
  </si>
  <si>
    <t>9.6</t>
  </si>
  <si>
    <t>9.7</t>
  </si>
  <si>
    <t>9.8</t>
  </si>
  <si>
    <t>Total Direct Charges</t>
  </si>
  <si>
    <t>Total Indirect (Support) Charges  (up to 7%)</t>
  </si>
  <si>
    <t>GRAND TOTAL</t>
  </si>
  <si>
    <t>Validation - indirect cap:</t>
  </si>
  <si>
    <t>Validation - lines complete:</t>
  </si>
  <si>
    <t>UNSCAR 2026  -  Results Framework (Logical Framework)</t>
  </si>
  <si>
    <t>Vertical logic: GOAL -&gt; OUTCOME -&gt; Output -&gt; Activities. Each outcome provides 4 output blocks and each output 4 activity rows; leave any blocks you do not need blank. The layout is fixed - do not insert, delete or move rows. Activity costs total at the bottom and reconcile automatically with the Detailed Budget.</t>
  </si>
  <si>
    <t>Title of project</t>
  </si>
  <si>
    <t>Organization</t>
  </si>
  <si>
    <t>Level</t>
  </si>
  <si>
    <t>Objectives</t>
  </si>
  <si>
    <t>Indicators (incl. Baseline &amp; Target)</t>
  </si>
  <si>
    <t>Means of verification</t>
  </si>
  <si>
    <t>Risks / assumptions</t>
  </si>
  <si>
    <t>GOAL</t>
  </si>
  <si>
    <t>OUTCOME 1</t>
  </si>
  <si>
    <t>Output 1.1</t>
  </si>
  <si>
    <t>Activity</t>
  </si>
  <si>
    <t>Description of activity</t>
  </si>
  <si>
    <t>Input / resources (incl. cost breakdown)</t>
  </si>
  <si>
    <t>Cost (USD)</t>
  </si>
  <si>
    <t>1.1.1</t>
  </si>
  <si>
    <t>1.1.2</t>
  </si>
  <si>
    <t>1.1.3</t>
  </si>
  <si>
    <t>1.1.4</t>
  </si>
  <si>
    <t>Output 1.2</t>
  </si>
  <si>
    <t>1.2.1</t>
  </si>
  <si>
    <t>1.2.2</t>
  </si>
  <si>
    <t>1.2.3</t>
  </si>
  <si>
    <t>1.2.4</t>
  </si>
  <si>
    <t>Output 1.3</t>
  </si>
  <si>
    <t>1.3.1</t>
  </si>
  <si>
    <t>1.3.2</t>
  </si>
  <si>
    <t>1.3.3</t>
  </si>
  <si>
    <t>1.3.4</t>
  </si>
  <si>
    <t>Output 1.4</t>
  </si>
  <si>
    <t>1.4.1</t>
  </si>
  <si>
    <t>1.4.2</t>
  </si>
  <si>
    <t>1.4.3</t>
  </si>
  <si>
    <t>1.4.4</t>
  </si>
  <si>
    <t>OUTCOME 2</t>
  </si>
  <si>
    <t>Output 2.1</t>
  </si>
  <si>
    <t>2.1.1</t>
  </si>
  <si>
    <t>2.1.2</t>
  </si>
  <si>
    <t>2.1.3</t>
  </si>
  <si>
    <t>2.1.4</t>
  </si>
  <si>
    <t>Output 2.2</t>
  </si>
  <si>
    <t>2.2.1</t>
  </si>
  <si>
    <t>2.2.2</t>
  </si>
  <si>
    <t>2.2.3</t>
  </si>
  <si>
    <t>2.2.4</t>
  </si>
  <si>
    <t>Output 2.3</t>
  </si>
  <si>
    <t>2.3.1</t>
  </si>
  <si>
    <t>2.3.2</t>
  </si>
  <si>
    <t>2.3.3</t>
  </si>
  <si>
    <t>2.3.4</t>
  </si>
  <si>
    <t>Output 2.4</t>
  </si>
  <si>
    <t>2.4.1</t>
  </si>
  <si>
    <t>2.4.2</t>
  </si>
  <si>
    <t>2.4.3</t>
  </si>
  <si>
    <t>2.4.4</t>
  </si>
  <si>
    <t>OUTCOME 3</t>
  </si>
  <si>
    <t>Output 3.1</t>
  </si>
  <si>
    <t>3.1.1</t>
  </si>
  <si>
    <t>3.1.2</t>
  </si>
  <si>
    <t>3.1.3</t>
  </si>
  <si>
    <t>3.1.4</t>
  </si>
  <si>
    <t>Output 3.2</t>
  </si>
  <si>
    <t>3.2.1</t>
  </si>
  <si>
    <t>3.2.2</t>
  </si>
  <si>
    <t>3.2.3</t>
  </si>
  <si>
    <t>3.2.4</t>
  </si>
  <si>
    <t>Output 3.3</t>
  </si>
  <si>
    <t>3.3.1</t>
  </si>
  <si>
    <t>3.3.2</t>
  </si>
  <si>
    <t>3.3.3</t>
  </si>
  <si>
    <t>3.3.4</t>
  </si>
  <si>
    <t>Output 3.4</t>
  </si>
  <si>
    <t>3.4.1</t>
  </si>
  <si>
    <t>3.4.2</t>
  </si>
  <si>
    <t>3.4.3</t>
  </si>
  <si>
    <t>3.4.4</t>
  </si>
  <si>
    <t>Total direct costs (sum of activity costs)</t>
  </si>
  <si>
    <t>Indirect costs (7% or specify)</t>
  </si>
  <si>
    <t>Indirect costs amount</t>
  </si>
  <si>
    <t>TOTAL BUDGET</t>
  </si>
  <si>
    <t>Activity costs vs Detailed Budget (direct):</t>
  </si>
  <si>
    <t>Countries</t>
  </si>
  <si>
    <t>BudgetCats</t>
  </si>
  <si>
    <t>Units</t>
  </si>
  <si>
    <t>YesNo</t>
  </si>
  <si>
    <t>Titles</t>
  </si>
  <si>
    <t>OrgTypes</t>
  </si>
  <si>
    <t>Categories</t>
  </si>
  <si>
    <t>Afghanistan</t>
  </si>
  <si>
    <t>International staff</t>
  </si>
  <si>
    <t>lump sum</t>
  </si>
  <si>
    <t>Yes</t>
  </si>
  <si>
    <t>Ms.</t>
  </si>
  <si>
    <t>UN entity</t>
  </si>
  <si>
    <t>Category 1 - cap USD 100,000 per project</t>
  </si>
  <si>
    <t>Albania</t>
  </si>
  <si>
    <t>National staff</t>
  </si>
  <si>
    <t>day</t>
  </si>
  <si>
    <t>No</t>
  </si>
  <si>
    <t>Mr.</t>
  </si>
  <si>
    <t>International Organization</t>
  </si>
  <si>
    <t>Category 2 - cap USD 150,000 per project (e.g. PSSM / marking requirements)</t>
  </si>
  <si>
    <t>Algeria</t>
  </si>
  <si>
    <t>month</t>
  </si>
  <si>
    <t>Mx.</t>
  </si>
  <si>
    <t>(Sub-)regional organization</t>
  </si>
  <si>
    <t>Angola</t>
  </si>
  <si>
    <t>Travel - staff</t>
  </si>
  <si>
    <t>person</t>
  </si>
  <si>
    <t>Dr.</t>
  </si>
  <si>
    <t>Non-Governmental Organization (NGO) / Research Institute</t>
  </si>
  <si>
    <t>Argentina</t>
  </si>
  <si>
    <t>Travel - participants</t>
  </si>
  <si>
    <t>trip</t>
  </si>
  <si>
    <t>Armenia</t>
  </si>
  <si>
    <t>Travel - consultants</t>
  </si>
  <si>
    <t>flight</t>
  </si>
  <si>
    <t>Australia</t>
  </si>
  <si>
    <t>Contractual services</t>
  </si>
  <si>
    <t>unit</t>
  </si>
  <si>
    <t>Austria</t>
  </si>
  <si>
    <t>workshop</t>
  </si>
  <si>
    <t>Azerbaijan</t>
  </si>
  <si>
    <t>Operating costs</t>
  </si>
  <si>
    <t>each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</si>
  <si>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</si>
  <si>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</si>
  <si>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</si>
  <si>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</si>
  <si>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</si>
  <si>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</si>
  <si>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</si>
  <si>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</si>
  <si>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</si>
  <si>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</si>
  <si>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</si>
  <si>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</si>
  <si>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</si>
  <si>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</si>
  <si>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</si>
  <si>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</si>
  <si>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</si>
  <si>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</si>
  <si>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</si>
  <si>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</si>
  <si>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</si>
  <si>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</si>
  <si>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</si>
  <si>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</si>
  <si>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</si>
  <si>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</si>
  <si>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</si>
  <si>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</si>
  <si>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</si>
  <si>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Cote d'Ivoire</t>
  </si>
  <si>
    <t>Croatia</t>
  </si>
  <si>
    <t>Cuba</t>
  </si>
  <si>
    <t>Cyprus</t>
  </si>
  <si>
    <t>Czechia</t>
  </si>
  <si>
    <t>Democratic Republic of the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</si>
  <si>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</si>
  <si>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</si>
  <si>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</si>
  <si>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</si>
  <si>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</si>
  <si>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</si>
  <si>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</si>
  <si>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</si>
  <si>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</si>
  <si>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</si>
  <si>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</si>
  <si>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</si>
  <si>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</si>
  <si>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</si>
  <si>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</si>
  <si>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</si>
  <si>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</si>
  <si>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</si>
  <si>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</si>
  <si>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</si>
  <si>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</si>
  <si>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</si>
  <si>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</si>
  <si>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</si>
  <si>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</si>
  <si>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</si>
  <si>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</si>
  <si>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</si>
  <si>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</si>
  <si>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</si>
  <si>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</si>
  <si>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</si>
  <si>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</si>
  <si>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</si>
  <si>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</si>
  <si>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</si>
  <si>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</si>
  <si>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</si>
  <si>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</si>
  <si>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</si>
  <si>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</si>
  <si>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</si>
  <si>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</si>
  <si>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</si>
  <si>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</si>
  <si>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</si>
  <si>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</si>
  <si>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</si>
  <si>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</si>
  <si>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</si>
  <si>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</si>
  <si>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</si>
  <si>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</si>
  <si>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</si>
  <si>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</si>
  <si>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</si>
  <si>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</si>
  <si>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</si>
  <si>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</si>
  <si>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</si>
  <si>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</si>
  <si>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</si>
  <si>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</si>
  <si>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</si>
  <si>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</si>
  <si>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</si>
  <si>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</si>
  <si>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</si>
  <si>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</si>
  <si>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</si>
  <si>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</si>
  <si>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</si>
  <si>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</si>
  <si>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</si>
  <si>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</si>
  <si>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</si>
  <si>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</si>
  <si>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</si>
  <si>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</si>
  <si>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</si>
  <si>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</si>
  <si>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</si>
  <si>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</si>
  <si>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</si>
  <si>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</si>
  <si>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</si>
  <si>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</si>
  <si>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</si>
  <si>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</si>
  <si>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</si>
  <si>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</si>
  <si>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</si>
  <si>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</si>
  <si>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</si>
  <si>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</si>
  <si>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</si>
  <si>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Saint Kitts and Nevis</t>
  </si>
  <si>
    <t>Saint Lucia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</si>
  <si>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</si>
  <si>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</si>
  <si>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</si>
  <si>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</si>
  <si>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</si>
  <si>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</si>
  <si>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</si>
  <si>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</si>
  <si>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</si>
  <si>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</si>
  <si>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</si>
  <si>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</si>
  <si>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</si>
  <si>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</si>
  <si>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</si>
  <si>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</si>
  <si>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</si>
  <si>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</si>
  <si>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Sudan</t>
  </si>
  <si>
    <t>Suriname</t>
  </si>
  <si>
    <t>Sweden</t>
  </si>
  <si>
    <t>Switzerland</t>
  </si>
  <si>
    <t>Syria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</si>
  <si>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</si>
  <si>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</si>
  <si>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</si>
  <si>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</si>
  <si>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</si>
  <si>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</si>
  <si>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</si>
  <si>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</si>
  <si>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</si>
  <si>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</si>
  <si>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</si>
  <si>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</si>
  <si>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</si>
  <si>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</si>
  <si>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</si>
  <si>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</si>
  <si>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</si>
  <si>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</si>
  <si>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</si>
  <si>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</si>
  <si>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</si>
  <si>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Yemen</t>
  </si>
  <si>
    <t>Zambia</t>
  </si>
  <si>
    <t>Zimbabwe</t>
  </si>
  <si>
    <t>Multi-country / regional</t>
  </si>
  <si>
    <t>Global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</si>
</sst>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###"/>
    <numFmt numFmtId="165" formatCode="0.0%"/>
  </numFmts>
  <fonts count="22" x14ac:knownFonts="1">
    <font>
      <sz val="11"/>
      <color theme="1"/>
      <name val="Calibri"/>
      <family val="2"/>
      <charset val="1"/>
    </font>
    <font>
      <b/>
      <sz val="14"/>
      <color rgb="FFFFFFFF"/>
      <name val="Arial"/>
      <charset val="1"/>
    </font>
    <font>
      <b/>
      <sz val="11"/>
      <color rgb="FFFFFFFF"/>
      <name val="Arial"/>
      <charset val="1"/>
    </font>
    <font>
      <sz val="10"/>
      <color rgb="FF222222"/>
      <name val="Arial"/>
      <charset val="1"/>
    </font>
    <font>
      <i/>
      <sz val="9"/>
      <color rgb="FF6A7585"/>
      <name val="Arial"/>
      <charset val="1"/>
    </font>
    <font>
      <i/>
      <sz val="9"/>
      <name val="Arial"/>
      <family val="2"/>
      <charset val="1"/>
    </font>
    <font>
      <b/>
      <sz val="10"/>
      <name val="Arial"/>
      <family val="2"/>
      <charset val="1"/>
    </font>
    <font>
      <sz val="10"/>
      <color rgb="FF0000FF"/>
      <name val="Arial"/>
      <charset val="1"/>
    </font>
    <font>
      <b/>
      <sz val="10"/>
      <color rgb="FF222222"/>
      <name val="Arial"/>
      <charset val="1"/>
    </font>
    <font>
      <b/>
      <sz val="10"/>
      <color rgb="FF222222"/>
      <name val="Arial"/>
      <family val="2"/>
      <charset val="1"/>
    </font>
    <font>
      <sz val="10"/>
      <color rgb="FF008000"/>
      <name val="Arial"/>
      <charset val="1"/>
    </font>
    <font>
      <sz val="10"/>
      <color rgb="FF000000"/>
      <name val="Arial"/>
      <charset val="1"/>
    </font>
    <font>
      <sz val="10"/>
      <name val="Arial"/>
      <charset val="1"/>
    </font>
    <font>
      <sz val="10"/>
      <name val="Arial"/>
      <family val="2"/>
      <charset val="1"/>
    </font>
    <font>
      <sz val="10"/>
      <color rgb="FF0000FF"/>
      <name val="Arial"/>
      <family val="2"/>
      <charset val="1"/>
    </font>
    <font>
      <b/>
      <sz val="10"/>
      <color rgb="FF1F3864"/>
      <name val="Arial"/>
      <charset val="1"/>
    </font>
    <font>
      <b/>
      <sz val="11"/>
      <color rgb="FF14395F"/>
      <name val="Arial"/>
      <charset val="1"/>
    </font>
    <font>
      <b/>
      <sz val="10"/>
      <color rgb="FFFFFFFF"/>
      <name val="Arial"/>
      <charset val="1"/>
    </font>
    <font>
      <b/>
      <sz val="9"/>
      <color rgb="FF1F3864"/>
      <name val="Arial"/>
      <charset val="1"/>
    </font>
    <font>
      <b/>
      <sz val="10"/>
      <name val="Arial"/>
      <charset val="1"/>
    </font>
    <font>
      <b/>
      <sz val="10"/>
      <color theme="0"/>
      <name val="Arial"/>
      <family val="2"/>
      <charset val="1"/>
    </font>
    <font>
      <sz val="10"/>
      <color theme="0"/>
      <name val="Arial"/>
      <family val="2"/>
      <charset val="1"/>
    </font>
  </fonts>
  <fills count="22">
    <fill>
      <patternFill patternType="none"/>
    </fill>
    <fill>
      <patternFill patternType="gray125"/>
    </fill>
    <fill>
      <patternFill patternType="solid">
        <fgColor rgb="FF1F3864"/>
        <bgColor rgb="FF17375E"/>
      </patternFill>
    </fill>
    <fill>
      <patternFill patternType="solid">
        <fgColor rgb="FF2E4D7B"/>
        <bgColor rgb="FF1F3864"/>
      </patternFill>
    </fill>
    <fill>
      <patternFill patternType="solid">
        <fgColor rgb="FFF2F2F2"/>
        <bgColor rgb="FFEEF2F8"/>
      </patternFill>
    </fill>
    <fill>
      <patternFill patternType="solid">
        <fgColor rgb="FFF3B0B0"/>
        <bgColor rgb="FFF8CBAD"/>
      </patternFill>
    </fill>
    <fill>
      <patternFill patternType="solid">
        <fgColor rgb="FFFFFDE7"/>
        <bgColor rgb="FFFFFFFF"/>
      </patternFill>
    </fill>
    <fill>
      <patternFill patternType="solid">
        <fgColor rgb="FFEEF2F8"/>
        <bgColor rgb="FFEAF2FA"/>
      </patternFill>
    </fill>
    <fill>
      <patternFill patternType="solid">
        <fgColor rgb="FF14395F"/>
        <bgColor rgb="FF17375E"/>
      </patternFill>
    </fill>
    <fill>
      <patternFill patternType="solid">
        <fgColor rgb="FFEAF2FA"/>
        <bgColor rgb="FFEEF2F8"/>
      </patternFill>
    </fill>
    <fill>
      <patternFill patternType="solid">
        <fgColor rgb="FF1C6CB5"/>
        <bgColor rgb="FF008080"/>
      </patternFill>
    </fill>
    <fill>
      <patternFill patternType="solid">
        <fgColor rgb="FF2A9D8F"/>
        <bgColor rgb="FF008080"/>
      </patternFill>
    </fill>
    <fill>
      <patternFill patternType="solid">
        <fgColor rgb="FFE7F5F2"/>
        <bgColor rgb="FFEAF2FA"/>
      </patternFill>
    </fill>
    <fill>
      <patternFill patternType="solid">
        <fgColor rgb="FFC77D30"/>
        <bgColor rgb="FFFF8080"/>
      </patternFill>
    </fill>
    <fill>
      <patternFill patternType="solid">
        <fgColor rgb="FFFBF1E3"/>
        <bgColor rgb="FFF2F2F2"/>
      </patternFill>
    </fill>
    <fill>
      <patternFill patternType="solid">
        <fgColor rgb="FF6E5FA6"/>
        <bgColor rgb="FF6A7585"/>
      </patternFill>
    </fill>
    <fill>
      <patternFill patternType="solid">
        <fgColor rgb="FFF1EEF7"/>
        <bgColor rgb="FFEEF2F8"/>
      </patternFill>
    </fill>
    <fill>
      <patternFill patternType="solid">
        <fgColor rgb="FFDCE6F5"/>
        <bgColor rgb="FFEAF2FA"/>
      </patternFill>
    </fill>
    <fill>
      <patternFill patternType="solid">
        <fgColor rgb="FFC7D5EA"/>
        <bgColor rgb="FFC6D9F1"/>
      </patternFill>
    </fill>
    <fill>
      <patternFill patternType="solid">
        <fgColor theme="3" tint="-0.249977111117893"/>
        <bgColor rgb="FF14395F"/>
      </patternFill>
    </fill>
    <fill>
      <patternFill patternType="solid">
        <fgColor theme="3" tint="0.39988402966399123"/>
        <bgColor rgb="FF6A7585"/>
      </patternFill>
    </fill>
    <fill>
      <patternFill patternType="solid">
        <fgColor theme="3" tint="0.79989013336588644"/>
        <bgColor rgb="FFC7D5EA"/>
      </patternFill>
    </fill>
  </fills>
  <borders count="2">
    <border>
      <left/>
      <right/>
      <top/>
      <bottom/>
      <diagonal/>
    </border>
    <border>
      <left style="thin">
        <color rgb="FFC9D2E0"/>
      </left>
      <right style="thin">
        <color rgb="FFC9D2E0"/>
      </right>
      <top style="thin">
        <color rgb="FFC9D2E0"/>
      </top>
      <bottom style="thin">
        <color rgb="FFC9D2E0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5" fillId="0" borderId="0" xfId="0" applyFont="1" applyAlignment="1">
      <alignment horizontal="left" vertical="top" wrapText="1"/>
    </xf>
    <xf numFmtId="0" fontId="18" fillId="17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1" fillId="2" borderId="0" xfId="0" applyFont="1" applyFill="1"/>
    <xf numFmtId="0" fontId="0" fillId="2" borderId="0" xfId="0" applyFill="1"/>
    <xf numFmtId="0" fontId="2" fillId="3" borderId="0" xfId="0" applyFont="1" applyFill="1"/>
    <xf numFmtId="0" fontId="3" fillId="0" borderId="0" xfId="0" applyFont="1" applyAlignment="1">
      <alignment vertical="top" wrapText="1"/>
    </xf>
    <xf numFmtId="0" fontId="4" fillId="0" borderId="0" xfId="0" applyFont="1"/>
    <xf numFmtId="0" fontId="5" fillId="0" borderId="0" xfId="0" applyFont="1"/>
    <xf numFmtId="0" fontId="0" fillId="3" borderId="0" xfId="0" applyFill="1"/>
    <xf numFmtId="0" fontId="6" fillId="4" borderId="1" xfId="0" applyFont="1" applyFill="1" applyBorder="1" applyAlignment="1">
      <alignment vertical="top" wrapText="1"/>
    </xf>
    <xf numFmtId="0" fontId="7" fillId="5" borderId="1" xfId="0" applyFont="1" applyFill="1" applyBorder="1" applyAlignment="1" applyProtection="1">
      <alignment vertical="top" wrapText="1"/>
      <protection locked="0"/>
    </xf>
    <xf numFmtId="0" fontId="8" fillId="4" borderId="1" xfId="0" applyFont="1" applyFill="1" applyBorder="1" applyAlignment="1">
      <alignment vertical="top" wrapText="1"/>
    </xf>
    <xf numFmtId="0" fontId="7" fillId="6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>
      <alignment vertical="top" wrapText="1"/>
    </xf>
    <xf numFmtId="3" fontId="7" fillId="5" borderId="1" xfId="0" applyNumberFormat="1" applyFont="1" applyFill="1" applyBorder="1" applyAlignment="1" applyProtection="1">
      <alignment vertical="top" wrapText="1"/>
      <protection locked="0"/>
    </xf>
    <xf numFmtId="0" fontId="9" fillId="4" borderId="1" xfId="0" applyFont="1" applyFill="1" applyBorder="1" applyAlignment="1">
      <alignment vertical="top" wrapText="1"/>
    </xf>
    <xf numFmtId="3" fontId="10" fillId="0" borderId="1" xfId="0" applyNumberFormat="1" applyFont="1" applyBorder="1" applyAlignment="1">
      <alignment vertical="top" wrapText="1"/>
    </xf>
    <xf numFmtId="0" fontId="8" fillId="7" borderId="1" xfId="0" applyFont="1" applyFill="1" applyBorder="1" applyAlignment="1">
      <alignment horizontal="center" vertical="center" wrapText="1"/>
    </xf>
    <xf numFmtId="0" fontId="8" fillId="7" borderId="1" xfId="0" applyFont="1" applyFill="1" applyBorder="1"/>
    <xf numFmtId="0" fontId="7" fillId="6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vertical="top" wrapText="1"/>
    </xf>
    <xf numFmtId="0" fontId="11" fillId="0" borderId="0" xfId="0" applyFont="1"/>
    <xf numFmtId="0" fontId="12" fillId="0" borderId="0" xfId="0" applyFont="1"/>
    <xf numFmtId="0" fontId="13" fillId="4" borderId="1" xfId="0" applyFont="1" applyFill="1" applyBorder="1" applyAlignment="1">
      <alignment vertical="top" wrapText="1"/>
    </xf>
    <xf numFmtId="0" fontId="14" fillId="5" borderId="1" xfId="0" applyFont="1" applyFill="1" applyBorder="1" applyAlignment="1" applyProtection="1">
      <alignment vertical="top" wrapText="1"/>
      <protection locked="0"/>
    </xf>
    <xf numFmtId="0" fontId="15" fillId="0" borderId="0" xfId="0" applyFont="1"/>
    <xf numFmtId="0" fontId="5" fillId="0" borderId="0" xfId="0" applyFont="1" applyAlignment="1">
      <alignment vertical="top"/>
    </xf>
    <xf numFmtId="0" fontId="8" fillId="0" borderId="0" xfId="0" applyFont="1"/>
    <xf numFmtId="0" fontId="0" fillId="4" borderId="1" xfId="0" applyFill="1" applyBorder="1" applyAlignment="1">
      <alignment vertical="top" wrapText="1"/>
    </xf>
    <xf numFmtId="0" fontId="0" fillId="8" borderId="0" xfId="0" applyFill="1"/>
    <xf numFmtId="0" fontId="1" fillId="8" borderId="0" xfId="0" applyFont="1" applyFill="1" applyAlignment="1">
      <alignment vertical="center"/>
    </xf>
    <xf numFmtId="0" fontId="0" fillId="9" borderId="0" xfId="0" applyFill="1"/>
    <xf numFmtId="0" fontId="5" fillId="0" borderId="0" xfId="0" applyFont="1" applyAlignment="1">
      <alignment vertical="top" wrapText="1"/>
    </xf>
    <xf numFmtId="0" fontId="0" fillId="10" borderId="1" xfId="0" applyFill="1" applyBorder="1"/>
    <xf numFmtId="0" fontId="2" fillId="10" borderId="0" xfId="0" applyFont="1" applyFill="1" applyAlignment="1">
      <alignment vertical="center"/>
    </xf>
    <xf numFmtId="0" fontId="16" fillId="9" borderId="1" xfId="0" applyFont="1" applyFill="1" applyBorder="1" applyAlignment="1">
      <alignment vertical="center" wrapText="1" indent="1"/>
    </xf>
    <xf numFmtId="0" fontId="0" fillId="9" borderId="1" xfId="0" applyFill="1" applyBorder="1"/>
    <xf numFmtId="0" fontId="5" fillId="9" borderId="1" xfId="0" applyFont="1" applyFill="1" applyBorder="1" applyAlignment="1">
      <alignment vertical="top" wrapText="1"/>
    </xf>
    <xf numFmtId="0" fontId="0" fillId="11" borderId="1" xfId="0" applyFill="1" applyBorder="1"/>
    <xf numFmtId="0" fontId="2" fillId="11" borderId="0" xfId="0" applyFont="1" applyFill="1" applyAlignment="1">
      <alignment vertical="center"/>
    </xf>
    <xf numFmtId="0" fontId="16" fillId="12" borderId="1" xfId="0" applyFont="1" applyFill="1" applyBorder="1" applyAlignment="1">
      <alignment vertical="center" wrapText="1" indent="1"/>
    </xf>
    <xf numFmtId="0" fontId="0" fillId="12" borderId="1" xfId="0" applyFill="1" applyBorder="1"/>
    <xf numFmtId="0" fontId="5" fillId="12" borderId="1" xfId="0" applyFont="1" applyFill="1" applyBorder="1" applyAlignment="1">
      <alignment vertical="top" wrapText="1"/>
    </xf>
    <xf numFmtId="0" fontId="0" fillId="13" borderId="1" xfId="0" applyFill="1" applyBorder="1"/>
    <xf numFmtId="0" fontId="2" fillId="13" borderId="0" xfId="0" applyFont="1" applyFill="1" applyAlignment="1">
      <alignment vertical="center"/>
    </xf>
    <xf numFmtId="0" fontId="16" fillId="14" borderId="1" xfId="0" applyFont="1" applyFill="1" applyBorder="1" applyAlignment="1">
      <alignment vertical="center" wrapText="1" indent="1"/>
    </xf>
    <xf numFmtId="0" fontId="0" fillId="14" borderId="1" xfId="0" applyFill="1" applyBorder="1"/>
    <xf numFmtId="0" fontId="5" fillId="14" borderId="1" xfId="0" applyFont="1" applyFill="1" applyBorder="1" applyAlignment="1">
      <alignment vertical="top" wrapText="1"/>
    </xf>
    <xf numFmtId="0" fontId="0" fillId="15" borderId="1" xfId="0" applyFill="1" applyBorder="1"/>
    <xf numFmtId="0" fontId="2" fillId="15" borderId="0" xfId="0" applyFont="1" applyFill="1" applyAlignment="1">
      <alignment vertical="center"/>
    </xf>
    <xf numFmtId="0" fontId="16" fillId="16" borderId="1" xfId="0" applyFont="1" applyFill="1" applyBorder="1" applyAlignment="1">
      <alignment vertical="center" wrapText="1" indent="1"/>
    </xf>
    <xf numFmtId="0" fontId="0" fillId="16" borderId="1" xfId="0" applyFill="1" applyBorder="1"/>
    <xf numFmtId="0" fontId="5" fillId="16" borderId="1" xfId="0" applyFont="1" applyFill="1" applyBorder="1" applyAlignment="1">
      <alignment vertical="top" wrapText="1"/>
    </xf>
    <xf numFmtId="9" fontId="7" fillId="6" borderId="1" xfId="0" applyNumberFormat="1" applyFont="1" applyFill="1" applyBorder="1" applyAlignment="1" applyProtection="1">
      <alignment vertical="top" wrapText="1"/>
      <protection locked="0"/>
    </xf>
    <xf numFmtId="0" fontId="18" fillId="17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/>
    </xf>
    <xf numFmtId="0" fontId="17" fillId="3" borderId="1" xfId="0" applyFont="1" applyFill="1" applyBorder="1"/>
    <xf numFmtId="0" fontId="0" fillId="3" borderId="1" xfId="0" applyFill="1" applyBorder="1"/>
    <xf numFmtId="0" fontId="11" fillId="0" borderId="1" xfId="0" applyFont="1" applyBorder="1" applyAlignment="1">
      <alignment horizontal="center" vertical="center"/>
    </xf>
    <xf numFmtId="0" fontId="7" fillId="6" borderId="1" xfId="0" applyFont="1" applyFill="1" applyBorder="1" applyProtection="1">
      <protection locked="0"/>
    </xf>
    <xf numFmtId="164" fontId="7" fillId="6" borderId="1" xfId="0" applyNumberFormat="1" applyFont="1" applyFill="1" applyBorder="1" applyProtection="1">
      <protection locked="0"/>
    </xf>
    <xf numFmtId="4" fontId="7" fillId="6" borderId="1" xfId="0" applyNumberFormat="1" applyFont="1" applyFill="1" applyBorder="1" applyProtection="1">
      <protection locked="0"/>
    </xf>
    <xf numFmtId="4" fontId="11" fillId="0" borderId="1" xfId="0" applyNumberFormat="1" applyFont="1" applyBorder="1"/>
    <xf numFmtId="4" fontId="11" fillId="4" borderId="1" xfId="0" applyNumberFormat="1" applyFont="1" applyFill="1" applyBorder="1"/>
    <xf numFmtId="0" fontId="0" fillId="7" borderId="1" xfId="0" applyFill="1" applyBorder="1"/>
    <xf numFmtId="0" fontId="8" fillId="7" borderId="1" xfId="0" applyFont="1" applyFill="1" applyBorder="1" applyAlignment="1">
      <alignment horizontal="right" vertical="center"/>
    </xf>
    <xf numFmtId="4" fontId="19" fillId="7" borderId="1" xfId="0" applyNumberFormat="1" applyFont="1" applyFill="1" applyBorder="1"/>
    <xf numFmtId="0" fontId="19" fillId="0" borderId="0" xfId="0" applyFont="1" applyAlignment="1">
      <alignment horizontal="right" vertical="center"/>
    </xf>
    <xf numFmtId="4" fontId="19" fillId="18" borderId="1" xfId="0" applyNumberFormat="1" applyFont="1" applyFill="1" applyBorder="1"/>
    <xf numFmtId="0" fontId="8" fillId="0" borderId="0" xfId="0" applyFont="1" applyAlignment="1">
      <alignment horizontal="right" vertical="center"/>
    </xf>
    <xf numFmtId="165" fontId="7" fillId="6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Alignment="1">
      <alignment horizontal="right" vertical="center"/>
    </xf>
    <xf numFmtId="4" fontId="2" fillId="2" borderId="1" xfId="0" applyNumberFormat="1" applyFont="1" applyFill="1" applyBorder="1"/>
    <xf numFmtId="0" fontId="8" fillId="0" borderId="0" xfId="0" applyFont="1" applyAlignment="1">
      <alignment wrapText="1"/>
    </xf>
    <xf numFmtId="0" fontId="1" fillId="2" borderId="0" xfId="0" applyFont="1" applyFill="1" applyAlignment="1">
      <alignment horizontal="left"/>
    </xf>
    <xf numFmtId="0" fontId="8" fillId="0" borderId="0" xfId="0" applyFont="1" applyAlignment="1">
      <alignment horizontal="left" wrapText="1"/>
    </xf>
    <xf numFmtId="0" fontId="10" fillId="0" borderId="1" xfId="0" applyFont="1" applyBorder="1" applyAlignment="1">
      <alignment vertical="top" wrapText="1"/>
    </xf>
    <xf numFmtId="0" fontId="0" fillId="0" borderId="0" xfId="0" applyAlignment="1">
      <alignment horizontal="left" vertical="top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20" fillId="19" borderId="1" xfId="0" applyFont="1" applyFill="1" applyBorder="1" applyAlignment="1">
      <alignment horizontal="left" vertical="top" wrapText="1"/>
    </xf>
    <xf numFmtId="0" fontId="21" fillId="19" borderId="1" xfId="0" applyFont="1" applyFill="1" applyBorder="1" applyAlignment="1" applyProtection="1">
      <alignment vertical="top" wrapText="1"/>
      <protection locked="0"/>
    </xf>
    <xf numFmtId="0" fontId="8" fillId="20" borderId="1" xfId="0" applyFont="1" applyFill="1" applyBorder="1" applyAlignment="1">
      <alignment horizontal="left" vertical="top" wrapText="1"/>
    </xf>
    <xf numFmtId="0" fontId="7" fillId="20" borderId="1" xfId="0" applyFont="1" applyFill="1" applyBorder="1" applyAlignment="1" applyProtection="1">
      <alignment vertical="top" wrapText="1"/>
      <protection locked="0"/>
    </xf>
    <xf numFmtId="0" fontId="6" fillId="21" borderId="1" xfId="0" applyFont="1" applyFill="1" applyBorder="1" applyAlignment="1">
      <alignment horizontal="left" vertical="top" wrapText="1"/>
    </xf>
    <xf numFmtId="0" fontId="13" fillId="21" borderId="1" xfId="0" applyFont="1" applyFill="1" applyBorder="1" applyAlignment="1" applyProtection="1">
      <alignment vertical="top" wrapText="1"/>
      <protection locked="0"/>
    </xf>
    <xf numFmtId="0" fontId="15" fillId="7" borderId="1" xfId="0" applyFont="1" applyFill="1" applyBorder="1" applyAlignment="1">
      <alignment horizontal="left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 applyProtection="1">
      <alignment horizontal="left" vertical="center"/>
      <protection locked="0"/>
    </xf>
    <xf numFmtId="4" fontId="7" fillId="6" borderId="1" xfId="0" applyNumberFormat="1" applyFont="1" applyFill="1" applyBorder="1" applyAlignment="1" applyProtection="1">
      <alignment vertical="top" wrapText="1"/>
      <protection locked="0"/>
    </xf>
    <xf numFmtId="0" fontId="8" fillId="21" borderId="1" xfId="0" applyFont="1" applyFill="1" applyBorder="1" applyAlignment="1">
      <alignment horizontal="left" vertical="top" wrapText="1"/>
    </xf>
    <xf numFmtId="0" fontId="7" fillId="21" borderId="1" xfId="0" applyFont="1" applyFill="1" applyBorder="1" applyAlignment="1" applyProtection="1">
      <alignment vertical="top" wrapText="1"/>
      <protection locked="0"/>
    </xf>
    <xf numFmtId="0" fontId="8" fillId="0" borderId="0" xfId="0" applyFont="1" applyAlignment="1">
      <alignment horizontal="right" vertical="center" wrapText="1"/>
    </xf>
    <xf numFmtId="4" fontId="8" fillId="0" borderId="1" xfId="0" applyNumberFormat="1" applyFont="1" applyBorder="1" applyAlignment="1">
      <alignment vertical="top" wrapText="1"/>
    </xf>
    <xf numFmtId="165" fontId="7" fillId="6" borderId="1" xfId="0" applyNumberFormat="1" applyFont="1" applyFill="1" applyBorder="1" applyAlignment="1" applyProtection="1">
      <alignment vertical="top" wrapText="1"/>
      <protection locked="0"/>
    </xf>
    <xf numFmtId="4" fontId="3" fillId="0" borderId="1" xfId="0" applyNumberFormat="1" applyFont="1" applyBorder="1" applyAlignment="1">
      <alignment vertical="top" wrapText="1"/>
    </xf>
    <xf numFmtId="0" fontId="17" fillId="2" borderId="0" xfId="0" applyFont="1" applyFill="1" applyAlignment="1">
      <alignment horizontal="right" vertical="center" wrapText="1"/>
    </xf>
    <xf numFmtId="4" fontId="2" fillId="2" borderId="1" xfId="0" applyNumberFormat="1" applyFont="1" applyFill="1" applyBorder="1" applyAlignment="1">
      <alignment vertical="top" wrapText="1"/>
    </xf>
  </cellXfs>
  <cellStyles count="1">
    <cellStyle name="Normal" xfId="0" builtinId="0"/>
  </cellStyles>
  <dxfs count="26">
    <dxf>
      <font>
        <color rgb="FF9C0006"/>
        <name val="Arial"/>
        <charset val="1"/>
      </font>
      <fill>
        <patternFill>
          <bgColor rgb="FFF8CBAD"/>
        </patternFill>
      </fill>
    </dxf>
    <dxf>
      <font>
        <color rgb="FF9C0006"/>
        <name val="Arial"/>
        <charset val="1"/>
      </font>
      <fill>
        <patternFill>
          <bgColor rgb="FFF8CBAD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  <dxf>
      <fill>
        <patternFill>
          <bgColor rgb="FFB5DEB8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2F2F2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9D2E0"/>
      <rgbColor rgb="FF6A7585"/>
      <rgbColor rgb="FFEEF2F8"/>
      <rgbColor rgb="FF993366"/>
      <rgbColor rgb="FFFFFDE7"/>
      <rgbColor rgb="FFE7F5F2"/>
      <rgbColor rgb="FF660066"/>
      <rgbColor rgb="FFFF8080"/>
      <rgbColor rgb="FF1C6CB5"/>
      <rgbColor rgb="FFC7D5EA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AF2FA"/>
      <rgbColor rgb="FFDCE6F5"/>
      <rgbColor rgb="FFFBF1E3"/>
      <rgbColor rgb="FFC6D9F1"/>
      <rgbColor rgb="FFF3B0B0"/>
      <rgbColor rgb="FFF1EEF7"/>
      <rgbColor rgb="FFF8CBAD"/>
      <rgbColor rgb="FF558ED5"/>
      <rgbColor rgb="FF33CCCC"/>
      <rgbColor rgb="FF99CC00"/>
      <rgbColor rgb="FFFFCC00"/>
      <rgbColor rgb="FFFF9900"/>
      <rgbColor rgb="FFC77D30"/>
      <rgbColor rgb="FF6E5FA6"/>
      <rgbColor rgb="FFB5DEB8"/>
      <rgbColor rgb="FF14395F"/>
      <rgbColor rgb="FF2A9D8F"/>
      <rgbColor rgb="FF17375E"/>
      <rgbColor rgb="FF2E4D7B"/>
      <rgbColor rgb="FF993300"/>
      <rgbColor rgb="FF993366"/>
      <rgbColor rgb="FF1F3864"/>
      <rgbColor rgb="FF22222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"/>
  <sheetViews>
    <sheetView zoomScaleNormal="100" workbookViewId="0">
      <selection activeCell="I8" sqref="I8"/>
    </sheetView>
  </sheetViews>
  <sheetFormatPr defaultColWidth="8.7265625" defaultRowHeight="14.5" x14ac:dyDescent="0.35"/>
  <cols>
    <col min="1" max="1" width="110" customWidth="1"/>
  </cols>
  <sheetData>
    <row r="1" spans="1:2" ht="17.25" customHeight="1" x14ac:dyDescent="0.4">
      <c r="A1" s="5" t="s">
        <v>0</v>
      </c>
      <c r="B1" s="6"/>
    </row>
    <row r="2" spans="1:2" ht="15" customHeight="1" x14ac:dyDescent="0.35">
      <c r="A2" s="7" t="s">
        <v>1</v>
      </c>
    </row>
    <row r="3" spans="1:2" ht="30" customHeight="1" x14ac:dyDescent="0.35">
      <c r="A3" s="8" t="s">
        <v>2</v>
      </c>
    </row>
    <row r="4" spans="1:2" ht="15" customHeight="1" x14ac:dyDescent="0.35">
      <c r="A4" s="7" t="s">
        <v>3</v>
      </c>
    </row>
    <row r="5" spans="1:2" ht="30" customHeight="1" x14ac:dyDescent="0.35">
      <c r="A5" s="8" t="s">
        <v>4</v>
      </c>
    </row>
    <row r="6" spans="1:2" ht="30" customHeight="1" x14ac:dyDescent="0.35">
      <c r="A6" s="8" t="s">
        <v>5</v>
      </c>
    </row>
    <row r="7" spans="1:2" ht="30" customHeight="1" x14ac:dyDescent="0.35">
      <c r="A7" s="8" t="s">
        <v>6</v>
      </c>
    </row>
    <row r="8" spans="1:2" ht="30" customHeight="1" x14ac:dyDescent="0.35">
      <c r="A8" s="8" t="s">
        <v>7</v>
      </c>
    </row>
    <row r="9" spans="1:2" ht="54" customHeight="1" x14ac:dyDescent="0.35">
      <c r="A9" s="8" t="s">
        <v>8</v>
      </c>
    </row>
    <row r="10" spans="1:2" ht="30" customHeight="1" x14ac:dyDescent="0.35">
      <c r="A10" s="8" t="s">
        <v>9</v>
      </c>
    </row>
    <row r="11" spans="1:2" ht="15" customHeight="1" x14ac:dyDescent="0.35">
      <c r="A11" s="7" t="s">
        <v>10</v>
      </c>
    </row>
    <row r="12" spans="1:2" ht="30" customHeight="1" x14ac:dyDescent="0.35">
      <c r="A12" s="8" t="s">
        <v>11</v>
      </c>
    </row>
    <row r="13" spans="1:2" ht="15" customHeight="1" x14ac:dyDescent="0.35">
      <c r="A13" s="7" t="s">
        <v>12</v>
      </c>
    </row>
    <row r="14" spans="1:2" ht="30" customHeight="1" x14ac:dyDescent="0.35">
      <c r="A14" s="8" t="s">
        <v>13</v>
      </c>
    </row>
    <row r="15" spans="1:2" ht="15" customHeight="1" x14ac:dyDescent="0.35">
      <c r="A15" s="9"/>
    </row>
  </sheetData>
  <sheetProtection algorithmName="SHA-512" hashValue="2D6HeQBRqBO+jhYtXu010c9BL/PvWdTWWw5DPem/8fTWdgU9epkdtjXTBYxGHiwDylQ8U7NU6NZPinESTd794A==" saltValue="AJAM1l5RY84708IvlxM1yQ==" spinCount="100000" sheet="1" objects="1" scenarios="1"/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38"/>
  <sheetViews>
    <sheetView zoomScaleNormal="100" workbookViewId="0">
      <selection activeCell="B7" sqref="B7"/>
    </sheetView>
  </sheetViews>
  <sheetFormatPr defaultColWidth="8.7265625" defaultRowHeight="14.5" x14ac:dyDescent="0.35"/>
  <cols>
    <col min="1" max="1" width="46" customWidth="1"/>
    <col min="2" max="2" width="82" customWidth="1"/>
    <col min="27" max="28" width="13" hidden="1" customWidth="1"/>
  </cols>
  <sheetData>
    <row r="1" spans="1:2" ht="21.75" customHeight="1" x14ac:dyDescent="0.4">
      <c r="A1" s="5" t="s">
        <v>14</v>
      </c>
      <c r="B1" s="6"/>
    </row>
    <row r="2" spans="1:2" ht="13.5" customHeight="1" x14ac:dyDescent="0.35">
      <c r="A2" s="10" t="s">
        <v>15</v>
      </c>
    </row>
    <row r="3" spans="1:2" ht="15" hidden="1" customHeight="1" x14ac:dyDescent="0.35"/>
    <row r="4" spans="1:2" ht="18" customHeight="1" x14ac:dyDescent="0.35">
      <c r="A4" s="7" t="s">
        <v>16</v>
      </c>
      <c r="B4" s="11"/>
    </row>
    <row r="5" spans="1:2" ht="54" customHeight="1" x14ac:dyDescent="0.35">
      <c r="A5" s="12" t="s">
        <v>17</v>
      </c>
      <c r="B5" s="13"/>
    </row>
    <row r="6" spans="1:2" ht="30" customHeight="1" x14ac:dyDescent="0.35">
      <c r="A6" s="14" t="s">
        <v>18</v>
      </c>
      <c r="B6" s="15"/>
    </row>
    <row r="7" spans="1:2" ht="30" customHeight="1" x14ac:dyDescent="0.35">
      <c r="A7" s="14" t="s">
        <v>19</v>
      </c>
      <c r="B7" s="13"/>
    </row>
    <row r="8" spans="1:2" ht="19.5" customHeight="1" x14ac:dyDescent="0.35">
      <c r="A8" s="14" t="s">
        <v>20</v>
      </c>
      <c r="B8" s="13"/>
    </row>
    <row r="9" spans="1:2" ht="19.5" customHeight="1" x14ac:dyDescent="0.35">
      <c r="A9" s="14" t="s">
        <v>21</v>
      </c>
      <c r="B9" s="15"/>
    </row>
    <row r="10" spans="1:2" ht="19.5" customHeight="1" x14ac:dyDescent="0.35">
      <c r="A10" s="14" t="s">
        <v>22</v>
      </c>
      <c r="B10" s="13"/>
    </row>
    <row r="12" spans="1:2" ht="18" customHeight="1" x14ac:dyDescent="0.35">
      <c r="A12" s="7" t="s">
        <v>23</v>
      </c>
      <c r="B12" s="11"/>
    </row>
    <row r="13" spans="1:2" ht="19.5" customHeight="1" x14ac:dyDescent="0.35">
      <c r="A13" s="14" t="s">
        <v>24</v>
      </c>
      <c r="B13" s="13"/>
    </row>
    <row r="14" spans="1:2" ht="19.5" customHeight="1" x14ac:dyDescent="0.35">
      <c r="A14" s="14" t="s">
        <v>25</v>
      </c>
      <c r="B14" s="13"/>
    </row>
    <row r="15" spans="1:2" ht="19.5" customHeight="1" x14ac:dyDescent="0.35">
      <c r="A15" s="14" t="s">
        <v>26</v>
      </c>
      <c r="B15" s="13"/>
    </row>
    <row r="16" spans="1:2" ht="19.5" customHeight="1" x14ac:dyDescent="0.35">
      <c r="A16" s="14" t="s">
        <v>27</v>
      </c>
      <c r="B16" s="13"/>
    </row>
    <row r="17" spans="1:2" ht="19.5" customHeight="1" x14ac:dyDescent="0.35">
      <c r="A17" s="14" t="s">
        <v>28</v>
      </c>
      <c r="B17" s="13"/>
    </row>
    <row r="19" spans="1:2" ht="18" customHeight="1" x14ac:dyDescent="0.35">
      <c r="A19" s="7" t="s">
        <v>29</v>
      </c>
      <c r="B19" s="11"/>
    </row>
    <row r="20" spans="1:2" ht="13.5" customHeight="1" x14ac:dyDescent="0.35">
      <c r="A20" s="10" t="s">
        <v>30</v>
      </c>
    </row>
    <row r="21" spans="1:2" ht="19.5" customHeight="1" x14ac:dyDescent="0.35">
      <c r="A21" s="14" t="s">
        <v>31</v>
      </c>
      <c r="B21" s="13"/>
    </row>
    <row r="23" spans="1:2" ht="18" customHeight="1" x14ac:dyDescent="0.35">
      <c r="A23" s="7" t="s">
        <v>32</v>
      </c>
      <c r="B23" s="11"/>
    </row>
    <row r="24" spans="1:2" ht="63.75" customHeight="1" x14ac:dyDescent="0.35">
      <c r="A24" s="12" t="s">
        <v>33</v>
      </c>
      <c r="B24" s="13"/>
    </row>
    <row r="25" spans="1:2" ht="30" customHeight="1" x14ac:dyDescent="0.35">
      <c r="A25" s="16" t="s">
        <v>34</v>
      </c>
      <c r="B25" s="17"/>
    </row>
    <row r="26" spans="1:2" ht="30" customHeight="1" x14ac:dyDescent="0.35">
      <c r="A26" s="16" t="s">
        <v>35</v>
      </c>
      <c r="B26" s="13"/>
    </row>
    <row r="27" spans="1:2" ht="19.5" customHeight="1" x14ac:dyDescent="0.35">
      <c r="A27" s="16" t="s">
        <v>36</v>
      </c>
      <c r="B27" s="13"/>
    </row>
    <row r="28" spans="1:2" ht="30" customHeight="1" x14ac:dyDescent="0.35">
      <c r="A28" s="16" t="s">
        <v>37</v>
      </c>
      <c r="B28" s="13"/>
    </row>
    <row r="30" spans="1:2" ht="18" customHeight="1" x14ac:dyDescent="0.35">
      <c r="A30" s="7" t="s">
        <v>38</v>
      </c>
      <c r="B30" s="11"/>
    </row>
    <row r="31" spans="1:2" ht="40.5" customHeight="1" x14ac:dyDescent="0.35">
      <c r="A31" s="12" t="s">
        <v>39</v>
      </c>
      <c r="B31" s="13"/>
    </row>
    <row r="32" spans="1:2" ht="45" customHeight="1" x14ac:dyDescent="0.35">
      <c r="A32" s="12" t="s">
        <v>40</v>
      </c>
      <c r="B32" s="13"/>
    </row>
    <row r="33" spans="1:2" ht="43.5" customHeight="1" x14ac:dyDescent="0.35">
      <c r="A33" s="12" t="s">
        <v>41</v>
      </c>
      <c r="B33" s="13"/>
    </row>
    <row r="35" spans="1:2" ht="18" customHeight="1" x14ac:dyDescent="0.35">
      <c r="A35" s="7" t="s">
        <v>42</v>
      </c>
      <c r="B35" s="11"/>
    </row>
    <row r="36" spans="1:2" ht="13.5" customHeight="1" x14ac:dyDescent="0.35">
      <c r="A36" s="10" t="s">
        <v>43</v>
      </c>
    </row>
    <row r="37" spans="1:2" ht="19.5" customHeight="1" x14ac:dyDescent="0.35">
      <c r="A37" s="14" t="s">
        <v>44</v>
      </c>
      <c r="B37" s="13"/>
    </row>
    <row r="38" spans="1:2" ht="40.5" customHeight="1" x14ac:dyDescent="0.35">
      <c r="A38" s="18" t="s">
        <v>45</v>
      </c>
      <c r="B38" s="19">
        <f>Grand_Total</f>
        <v>0</v>
      </c>
    </row>
  </sheetData>
  <sheetProtection algorithmName="SHA-512" hashValue="n1n++R6FEEYgC80h3hpm0LyJhB3WsteSjqPAoracwVsDuwfsDWEjhpR2GA2Kl4HQKILUp1rlkfnVjAMuWbcl0w==" saltValue="TsBbk80IlmxlEj6kHlwBHA==" spinCount="100000" sheet="1" formatCells="0" insertRows="0" selectLockedCells="1"/>
  <conditionalFormatting sqref="B5:B10">
    <cfRule type="expression" dxfId="25" priority="2">
      <formula>LEN(TRIM(B5))&gt;0</formula>
    </cfRule>
  </conditionalFormatting>
  <conditionalFormatting sqref="B13:B17">
    <cfRule type="expression" dxfId="24" priority="3">
      <formula>LEN(TRIM(B13))&gt;0</formula>
    </cfRule>
  </conditionalFormatting>
  <conditionalFormatting sqref="B21">
    <cfRule type="expression" dxfId="23" priority="4">
      <formula>LEN(TRIM(B21))&gt;0</formula>
    </cfRule>
  </conditionalFormatting>
  <conditionalFormatting sqref="B24:B28">
    <cfRule type="expression" dxfId="22" priority="5">
      <formula>LEN(TRIM(B24))&gt;0</formula>
    </cfRule>
  </conditionalFormatting>
  <conditionalFormatting sqref="B31:B33">
    <cfRule type="expression" dxfId="21" priority="6">
      <formula>LEN(TRIM(B31))&gt;0</formula>
    </cfRule>
  </conditionalFormatting>
  <conditionalFormatting sqref="B37">
    <cfRule type="expression" dxfId="20" priority="7">
      <formula>LEN(TRIM(B37))&gt;0</formula>
    </cfRule>
  </conditionalFormatting>
  <dataValidations count="5">
    <dataValidation type="textLength" operator="lessThanOrEqual" allowBlank="1" sqref="B5:B6 B9 B31" xr:uid="{00000000-0002-0000-0100-000000000000}">
      <formula1>200</formula1>
      <formula2>0</formula2>
    </dataValidation>
    <dataValidation type="textLength" operator="lessThanOrEqual" allowBlank="1" sqref="B7" xr:uid="{00000000-0002-0000-0100-000001000000}">
      <formula1>250</formula1>
      <formula2>0</formula2>
    </dataValidation>
    <dataValidation type="textLength" operator="lessThanOrEqual" allowBlank="1" sqref="B10 B27" xr:uid="{00000000-0002-0000-0100-000002000000}">
      <formula1>40</formula1>
      <formula2>0</formula2>
    </dataValidation>
    <dataValidation type="textLength" operator="lessThanOrEqual" allowBlank="1" sqref="B14:B17 B28 B32" xr:uid="{00000000-0002-0000-0100-000003000000}">
      <formula1>120</formula1>
      <formula2>0</formula2>
    </dataValidation>
    <dataValidation type="textLength" operator="lessThanOrEqual" allowBlank="1" sqref="B24 B33" xr:uid="{00000000-0002-0000-0100-000004000000}">
      <formula1>600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25"/>
  <sheetViews>
    <sheetView topLeftCell="A10" zoomScaleNormal="100" workbookViewId="0">
      <selection activeCell="A18" sqref="A18"/>
    </sheetView>
  </sheetViews>
  <sheetFormatPr defaultColWidth="8.7265625" defaultRowHeight="14.5" x14ac:dyDescent="0.35"/>
  <cols>
    <col min="1" max="1" width="46" customWidth="1"/>
    <col min="2" max="2" width="82" customWidth="1"/>
    <col min="27" max="28" width="13" hidden="1" customWidth="1"/>
  </cols>
  <sheetData>
    <row r="1" spans="1:28" ht="21.75" customHeight="1" x14ac:dyDescent="0.4">
      <c r="A1" s="5" t="s">
        <v>46</v>
      </c>
      <c r="B1" s="6"/>
    </row>
    <row r="2" spans="1:28" ht="18" customHeight="1" x14ac:dyDescent="0.35">
      <c r="A2" s="7" t="s">
        <v>47</v>
      </c>
      <c r="B2" s="11"/>
    </row>
    <row r="3" spans="1:28" ht="13.5" customHeight="1" x14ac:dyDescent="0.35">
      <c r="A3" s="10" t="s">
        <v>48</v>
      </c>
    </row>
    <row r="4" spans="1:28" ht="15" customHeight="1" x14ac:dyDescent="0.35">
      <c r="A4" s="20" t="s">
        <v>49</v>
      </c>
      <c r="B4" s="21" t="s">
        <v>50</v>
      </c>
    </row>
    <row r="5" spans="1:28" ht="27.75" customHeight="1" x14ac:dyDescent="0.35">
      <c r="A5" s="22"/>
      <c r="B5" s="23" t="s">
        <v>51</v>
      </c>
      <c r="AA5" s="24"/>
      <c r="AB5" s="25"/>
    </row>
    <row r="6" spans="1:28" ht="17.25" customHeight="1" x14ac:dyDescent="0.35">
      <c r="A6" s="22"/>
      <c r="B6" s="23" t="s">
        <v>52</v>
      </c>
      <c r="AA6" s="24"/>
      <c r="AB6" s="25"/>
    </row>
    <row r="7" spans="1:28" ht="27" customHeight="1" x14ac:dyDescent="0.35">
      <c r="A7" s="22"/>
      <c r="B7" s="23" t="s">
        <v>53</v>
      </c>
      <c r="AA7" s="24"/>
      <c r="AB7" s="25"/>
    </row>
    <row r="8" spans="1:28" ht="15" customHeight="1" x14ac:dyDescent="0.35">
      <c r="A8" s="22"/>
      <c r="B8" s="23" t="s">
        <v>54</v>
      </c>
      <c r="AA8" s="24"/>
      <c r="AB8" s="25"/>
    </row>
    <row r="9" spans="1:28" ht="27.75" customHeight="1" x14ac:dyDescent="0.35">
      <c r="A9" s="22"/>
      <c r="B9" s="23" t="s">
        <v>55</v>
      </c>
      <c r="AA9" s="24"/>
      <c r="AB9" s="25"/>
    </row>
    <row r="10" spans="1:28" ht="27.75" customHeight="1" x14ac:dyDescent="0.35">
      <c r="A10" s="22"/>
      <c r="B10" s="23" t="s">
        <v>56</v>
      </c>
      <c r="AA10" s="24"/>
      <c r="AB10" s="25"/>
    </row>
    <row r="11" spans="1:28" ht="27.75" customHeight="1" x14ac:dyDescent="0.35">
      <c r="A11" s="22"/>
      <c r="B11" s="23" t="s">
        <v>57</v>
      </c>
      <c r="AA11" s="24"/>
      <c r="AB11" s="25"/>
    </row>
    <row r="12" spans="1:28" ht="30" customHeight="1" x14ac:dyDescent="0.35">
      <c r="A12" s="22"/>
      <c r="B12" s="23" t="s">
        <v>58</v>
      </c>
      <c r="AA12" s="24"/>
      <c r="AB12" s="25"/>
    </row>
    <row r="13" spans="1:28" ht="84" customHeight="1" x14ac:dyDescent="0.35">
      <c r="A13" s="26" t="s">
        <v>59</v>
      </c>
      <c r="B13" s="27"/>
      <c r="AA13" s="25"/>
      <c r="AB13" s="25"/>
    </row>
    <row r="14" spans="1:28" ht="18" customHeight="1" x14ac:dyDescent="0.35">
      <c r="A14" s="25"/>
      <c r="B14" s="25"/>
      <c r="AA14" s="25"/>
      <c r="AB14" s="25"/>
    </row>
    <row r="15" spans="1:28" ht="18" customHeight="1" x14ac:dyDescent="0.35">
      <c r="A15" s="28" t="s">
        <v>60</v>
      </c>
      <c r="B15" s="25"/>
      <c r="AA15" s="25"/>
      <c r="AB15" s="25"/>
    </row>
    <row r="16" spans="1:28" ht="13.5" customHeight="1" x14ac:dyDescent="0.35">
      <c r="A16" s="29" t="s">
        <v>61</v>
      </c>
      <c r="B16" s="25"/>
      <c r="AA16" s="25"/>
      <c r="AB16" s="25"/>
    </row>
    <row r="17" spans="1:28" ht="15" customHeight="1" x14ac:dyDescent="0.35">
      <c r="A17" s="30" t="s">
        <v>49</v>
      </c>
      <c r="B17" s="30" t="s">
        <v>50</v>
      </c>
      <c r="AA17" s="25"/>
      <c r="AB17" s="25"/>
    </row>
    <row r="18" spans="1:28" ht="17.25" customHeight="1" x14ac:dyDescent="0.35">
      <c r="A18" s="22"/>
      <c r="B18" s="23" t="s">
        <v>62</v>
      </c>
      <c r="AA18" s="24"/>
      <c r="AB18" s="25"/>
    </row>
    <row r="19" spans="1:28" ht="15" customHeight="1" x14ac:dyDescent="0.35">
      <c r="A19" s="22"/>
      <c r="B19" s="23" t="s">
        <v>63</v>
      </c>
      <c r="AA19" s="24"/>
      <c r="AB19" s="25"/>
    </row>
    <row r="20" spans="1:28" ht="15" customHeight="1" x14ac:dyDescent="0.35">
      <c r="A20" s="22"/>
      <c r="B20" s="23" t="s">
        <v>64</v>
      </c>
      <c r="AA20" s="24"/>
      <c r="AB20" s="25"/>
    </row>
    <row r="21" spans="1:28" ht="15" customHeight="1" x14ac:dyDescent="0.35">
      <c r="A21" s="22"/>
      <c r="B21" s="23" t="s">
        <v>65</v>
      </c>
      <c r="AA21" s="24"/>
      <c r="AB21" s="25"/>
    </row>
    <row r="22" spans="1:28" ht="15" customHeight="1" x14ac:dyDescent="0.35">
      <c r="A22" s="22"/>
      <c r="B22" s="23" t="s">
        <v>66</v>
      </c>
      <c r="AA22" s="24"/>
      <c r="AB22" s="25"/>
    </row>
    <row r="23" spans="1:28" ht="15" customHeight="1" x14ac:dyDescent="0.35">
      <c r="A23" s="22"/>
      <c r="B23" s="23" t="s">
        <v>67</v>
      </c>
      <c r="AA23" s="24"/>
      <c r="AB23" s="25"/>
    </row>
    <row r="24" spans="1:28" ht="14.25" customHeight="1" x14ac:dyDescent="0.35">
      <c r="A24" s="22"/>
      <c r="B24" s="23" t="s">
        <v>68</v>
      </c>
      <c r="AA24" s="24"/>
      <c r="AB24" s="25"/>
    </row>
    <row r="25" spans="1:28" ht="150" customHeight="1" x14ac:dyDescent="0.35">
      <c r="A25" s="31" t="s">
        <v>69</v>
      </c>
      <c r="B25" s="13"/>
    </row>
  </sheetData>
  <sheetProtection algorithmName="SHA-512" hashValue="WlJMY4CSzsSJG7JhxlUmi2FgMu2/3dQQRS7yLYJxpXKrsoTKP+LmuMMYaK+x7yc8y9I13/E5JDoU/H35CiL1pQ==" saltValue="X0jrBGu1Wfid8ybU7smzwg==" spinCount="100000" sheet="1" formatCells="0" insertRows="0" selectLockedCells="1"/>
  <conditionalFormatting sqref="A5:A12">
    <cfRule type="expression" dxfId="19" priority="3">
      <formula>A5="Yes"</formula>
    </cfRule>
  </conditionalFormatting>
  <conditionalFormatting sqref="A18:A24">
    <cfRule type="expression" dxfId="18" priority="4">
      <formula>A18="Yes"</formula>
    </cfRule>
  </conditionalFormatting>
  <conditionalFormatting sqref="B13">
    <cfRule type="expression" dxfId="17" priority="2">
      <formula>LEN(TRIM(B13))&gt;0</formula>
    </cfRule>
  </conditionalFormatting>
  <conditionalFormatting sqref="B25">
    <cfRule type="expression" dxfId="16" priority="5">
      <formula>LEN(TRIM(B25))&gt;0</formula>
    </cfRule>
  </conditionalFormatting>
  <dataValidations count="2">
    <dataValidation type="textLength" operator="lessThanOrEqual" allowBlank="1" sqref="B13" xr:uid="{00000000-0002-0000-0200-000000000000}">
      <formula1>1500</formula1>
      <formula2>0</formula2>
    </dataValidation>
    <dataValidation type="textLength" operator="lessThanOrEqual" allowBlank="1" sqref="B25" xr:uid="{00000000-0002-0000-0200-000001000000}">
      <formula1>2500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B49"/>
  <sheetViews>
    <sheetView topLeftCell="A28" zoomScaleNormal="100" workbookViewId="0">
      <selection activeCell="B16" sqref="B16"/>
    </sheetView>
  </sheetViews>
  <sheetFormatPr defaultColWidth="8.7265625" defaultRowHeight="14.5" x14ac:dyDescent="0.35"/>
  <cols>
    <col min="1" max="1" width="6" customWidth="1"/>
    <col min="2" max="2" width="112" customWidth="1"/>
    <col min="27" max="28" width="13" hidden="1" customWidth="1"/>
  </cols>
  <sheetData>
    <row r="1" spans="1:2" ht="27.75" customHeight="1" x14ac:dyDescent="0.35">
      <c r="A1" s="32"/>
      <c r="B1" s="33" t="s">
        <v>70</v>
      </c>
    </row>
    <row r="2" spans="1:2" ht="27.75" customHeight="1" x14ac:dyDescent="0.35">
      <c r="A2" s="34"/>
      <c r="B2" s="35" t="s">
        <v>71</v>
      </c>
    </row>
    <row r="3" spans="1:2" ht="6" customHeight="1" x14ac:dyDescent="0.35"/>
    <row r="4" spans="1:2" ht="24" customHeight="1" x14ac:dyDescent="0.35">
      <c r="A4" s="36"/>
      <c r="B4" s="37" t="s">
        <v>72</v>
      </c>
    </row>
    <row r="5" spans="1:2" ht="19.5" customHeight="1" x14ac:dyDescent="0.35">
      <c r="A5" s="36"/>
      <c r="B5" s="38" t="s">
        <v>73</v>
      </c>
    </row>
    <row r="6" spans="1:2" ht="23.25" customHeight="1" x14ac:dyDescent="0.35">
      <c r="A6" s="39"/>
      <c r="B6" s="40" t="s">
        <v>74</v>
      </c>
    </row>
    <row r="7" spans="1:2" ht="123.75" customHeight="1" x14ac:dyDescent="0.35">
      <c r="A7" s="39"/>
      <c r="B7" s="13"/>
    </row>
    <row r="8" spans="1:2" ht="6" customHeight="1" x14ac:dyDescent="0.35"/>
    <row r="9" spans="1:2" ht="19.5" customHeight="1" x14ac:dyDescent="0.35">
      <c r="A9" s="36"/>
      <c r="B9" s="38" t="s">
        <v>75</v>
      </c>
    </row>
    <row r="10" spans="1:2" ht="18" customHeight="1" x14ac:dyDescent="0.35">
      <c r="A10" s="39"/>
      <c r="B10" s="40" t="s">
        <v>76</v>
      </c>
    </row>
    <row r="11" spans="1:2" ht="91.5" customHeight="1" x14ac:dyDescent="0.35">
      <c r="A11" s="39"/>
      <c r="B11" s="13"/>
    </row>
    <row r="12" spans="1:2" ht="6" customHeight="1" x14ac:dyDescent="0.35"/>
    <row r="13" spans="1:2" ht="24" customHeight="1" x14ac:dyDescent="0.35">
      <c r="A13" s="41"/>
      <c r="B13" s="42" t="s">
        <v>77</v>
      </c>
    </row>
    <row r="14" spans="1:2" ht="19.5" customHeight="1" x14ac:dyDescent="0.35">
      <c r="A14" s="41"/>
      <c r="B14" s="43" t="s">
        <v>78</v>
      </c>
    </row>
    <row r="15" spans="1:2" ht="42" customHeight="1" x14ac:dyDescent="0.35">
      <c r="A15" s="44"/>
      <c r="B15" s="45" t="s">
        <v>79</v>
      </c>
    </row>
    <row r="16" spans="1:2" ht="24" customHeight="1" x14ac:dyDescent="0.35">
      <c r="A16" s="44"/>
      <c r="B16" s="13"/>
    </row>
    <row r="17" spans="1:2" ht="6" customHeight="1" x14ac:dyDescent="0.35"/>
    <row r="18" spans="1:2" ht="19.5" customHeight="1" x14ac:dyDescent="0.35">
      <c r="A18" s="41"/>
      <c r="B18" s="43" t="s">
        <v>80</v>
      </c>
    </row>
    <row r="19" spans="1:2" ht="25.5" customHeight="1" x14ac:dyDescent="0.35">
      <c r="A19" s="44"/>
      <c r="B19" s="45" t="s">
        <v>81</v>
      </c>
    </row>
    <row r="20" spans="1:2" ht="69.75" customHeight="1" x14ac:dyDescent="0.35">
      <c r="A20" s="44"/>
      <c r="B20" s="13"/>
    </row>
    <row r="21" spans="1:2" ht="6" customHeight="1" x14ac:dyDescent="0.35"/>
    <row r="22" spans="1:2" ht="19.5" customHeight="1" x14ac:dyDescent="0.35">
      <c r="A22" s="41"/>
      <c r="B22" s="43" t="s">
        <v>82</v>
      </c>
    </row>
    <row r="23" spans="1:2" ht="18" customHeight="1" x14ac:dyDescent="0.35">
      <c r="A23" s="44"/>
      <c r="B23" s="45" t="s">
        <v>83</v>
      </c>
    </row>
    <row r="24" spans="1:2" ht="21.75" customHeight="1" x14ac:dyDescent="0.35">
      <c r="A24" s="44"/>
      <c r="B24" s="15"/>
    </row>
    <row r="25" spans="1:2" ht="6" customHeight="1" x14ac:dyDescent="0.35"/>
    <row r="26" spans="1:2" ht="19.5" customHeight="1" x14ac:dyDescent="0.35">
      <c r="A26" s="41"/>
      <c r="B26" s="43" t="s">
        <v>84</v>
      </c>
    </row>
    <row r="27" spans="1:2" ht="25.5" customHeight="1" x14ac:dyDescent="0.35">
      <c r="A27" s="44"/>
      <c r="B27" s="45" t="s">
        <v>85</v>
      </c>
    </row>
    <row r="28" spans="1:2" ht="96" customHeight="1" x14ac:dyDescent="0.35">
      <c r="A28" s="44"/>
      <c r="B28" s="13"/>
    </row>
    <row r="29" spans="1:2" ht="6" customHeight="1" x14ac:dyDescent="0.35"/>
    <row r="30" spans="1:2" ht="6" customHeight="1" x14ac:dyDescent="0.35"/>
    <row r="31" spans="1:2" ht="24" customHeight="1" x14ac:dyDescent="0.35">
      <c r="A31" s="46"/>
      <c r="B31" s="47" t="s">
        <v>86</v>
      </c>
    </row>
    <row r="32" spans="1:2" ht="19.5" customHeight="1" x14ac:dyDescent="0.35">
      <c r="A32" s="46"/>
      <c r="B32" s="48" t="s">
        <v>87</v>
      </c>
    </row>
    <row r="33" spans="1:2" ht="14.25" customHeight="1" x14ac:dyDescent="0.35">
      <c r="A33" s="49"/>
      <c r="B33" s="50" t="s">
        <v>88</v>
      </c>
    </row>
    <row r="34" spans="1:2" ht="115.5" customHeight="1" x14ac:dyDescent="0.35">
      <c r="A34" s="49"/>
      <c r="B34" s="13"/>
    </row>
    <row r="35" spans="1:2" ht="6" customHeight="1" x14ac:dyDescent="0.35"/>
    <row r="36" spans="1:2" ht="19.5" customHeight="1" x14ac:dyDescent="0.35">
      <c r="A36" s="46"/>
      <c r="B36" s="48" t="s">
        <v>89</v>
      </c>
    </row>
    <row r="37" spans="1:2" ht="27.75" customHeight="1" x14ac:dyDescent="0.35">
      <c r="A37" s="49"/>
      <c r="B37" s="50" t="s">
        <v>90</v>
      </c>
    </row>
    <row r="38" spans="1:2" ht="103.5" customHeight="1" x14ac:dyDescent="0.35">
      <c r="A38" s="49"/>
      <c r="B38" s="13"/>
    </row>
    <row r="39" spans="1:2" ht="6" customHeight="1" x14ac:dyDescent="0.35"/>
    <row r="40" spans="1:2" ht="6" customHeight="1" x14ac:dyDescent="0.35"/>
    <row r="41" spans="1:2" ht="24" customHeight="1" x14ac:dyDescent="0.35">
      <c r="A41" s="51"/>
      <c r="B41" s="52" t="s">
        <v>91</v>
      </c>
    </row>
    <row r="42" spans="1:2" ht="19.5" customHeight="1" x14ac:dyDescent="0.35">
      <c r="A42" s="51"/>
      <c r="B42" s="53" t="s">
        <v>92</v>
      </c>
    </row>
    <row r="43" spans="1:2" ht="18" customHeight="1" x14ac:dyDescent="0.35">
      <c r="A43" s="54"/>
      <c r="B43" s="55" t="s">
        <v>93</v>
      </c>
    </row>
    <row r="44" spans="1:2" ht="103.5" customHeight="1" x14ac:dyDescent="0.35">
      <c r="A44" s="54"/>
      <c r="B44" s="13"/>
    </row>
    <row r="45" spans="1:2" ht="6" customHeight="1" x14ac:dyDescent="0.35"/>
    <row r="46" spans="1:2" ht="19.5" customHeight="1" x14ac:dyDescent="0.35">
      <c r="A46" s="51"/>
      <c r="B46" s="53" t="s">
        <v>94</v>
      </c>
    </row>
    <row r="47" spans="1:2" ht="12" customHeight="1" x14ac:dyDescent="0.35">
      <c r="A47" s="54"/>
      <c r="B47" s="55" t="s">
        <v>95</v>
      </c>
    </row>
    <row r="48" spans="1:2" ht="103.5" customHeight="1" x14ac:dyDescent="0.35">
      <c r="A48" s="54"/>
      <c r="B48" s="13"/>
    </row>
    <row r="49" ht="6" customHeight="1" x14ac:dyDescent="0.35"/>
  </sheetData>
  <sheetProtection algorithmName="SHA-512" hashValue="Z6LRzfDhVIqfUIETH6r+bSb9WJc6SvomC9VLVx3Z8SFxI01n2cp3S7zTaCUlVdQMFvBlgbFj6FCnjgbpI8El9w==" saltValue="t+znEVf14t8u97TFwwg3dg==" spinCount="100000" sheet="1" formatCells="0" insertRows="0" selectLockedCells="1"/>
  <conditionalFormatting sqref="B7">
    <cfRule type="expression" dxfId="15" priority="2">
      <formula>LEN(TRIM(B7))&gt;0</formula>
    </cfRule>
  </conditionalFormatting>
  <conditionalFormatting sqref="B11">
    <cfRule type="expression" dxfId="14" priority="3">
      <formula>LEN(TRIM(B11))&gt;0</formula>
    </cfRule>
  </conditionalFormatting>
  <conditionalFormatting sqref="B16">
    <cfRule type="expression" dxfId="13" priority="4">
      <formula>LEN(TRIM(B16))&gt;0</formula>
    </cfRule>
  </conditionalFormatting>
  <conditionalFormatting sqref="B20">
    <cfRule type="expression" dxfId="12" priority="5">
      <formula>LEN(TRIM(B20))&gt;0</formula>
    </cfRule>
  </conditionalFormatting>
  <conditionalFormatting sqref="B24">
    <cfRule type="expression" dxfId="11" priority="6">
      <formula>LEN(TRIM(B24))&gt;0</formula>
    </cfRule>
  </conditionalFormatting>
  <conditionalFormatting sqref="B28">
    <cfRule type="expression" dxfId="10" priority="7">
      <formula>LEN(TRIM(B28))&gt;0</formula>
    </cfRule>
  </conditionalFormatting>
  <conditionalFormatting sqref="B34">
    <cfRule type="expression" dxfId="9" priority="8">
      <formula>LEN(TRIM(B34))&gt;0</formula>
    </cfRule>
  </conditionalFormatting>
  <conditionalFormatting sqref="B38">
    <cfRule type="expression" dxfId="8" priority="9">
      <formula>LEN(TRIM(B38))&gt;0</formula>
    </cfRule>
  </conditionalFormatting>
  <conditionalFormatting sqref="B44">
    <cfRule type="expression" dxfId="7" priority="10">
      <formula>LEN(TRIM(B44))&gt;0</formula>
    </cfRule>
  </conditionalFormatting>
  <conditionalFormatting sqref="B48">
    <cfRule type="expression" dxfId="6" priority="11">
      <formula>LEN(TRIM(B48))&gt;0</formula>
    </cfRule>
  </conditionalFormatting>
  <dataValidations count="4">
    <dataValidation type="textLength" operator="lessThanOrEqual" allowBlank="1" sqref="B11 B34 B38 B44 B48" xr:uid="{00000000-0002-0000-0300-000000000000}">
      <formula1>1500</formula1>
      <formula2>0</formula2>
    </dataValidation>
    <dataValidation type="textLength" operator="lessThanOrEqual" allowBlank="1" sqref="B7" xr:uid="{00000000-0002-0000-0300-000001000000}">
      <formula1>2500</formula1>
      <formula2>0</formula2>
    </dataValidation>
    <dataValidation type="textLength" operator="lessThanOrEqual" allowBlank="1" sqref="B20" xr:uid="{00000000-0002-0000-0300-000002000000}">
      <formula1>800</formula1>
      <formula2>0</formula2>
    </dataValidation>
    <dataValidation type="textLength" operator="lessThanOrEqual" allowBlank="1" sqref="B28" xr:uid="{00000000-0002-0000-0300-000003000000}">
      <formula1>1000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B21"/>
  <sheetViews>
    <sheetView zoomScale="60" zoomScaleNormal="60" workbookViewId="0">
      <selection activeCell="B6" sqref="B6"/>
    </sheetView>
  </sheetViews>
  <sheetFormatPr defaultColWidth="8.7265625" defaultRowHeight="14.5" x14ac:dyDescent="0.35"/>
  <cols>
    <col min="1" max="1" width="48.08984375" customWidth="1"/>
    <col min="2" max="2" width="85.54296875" customWidth="1"/>
    <col min="27" max="28" width="13" hidden="1" customWidth="1"/>
  </cols>
  <sheetData>
    <row r="1" spans="1:28" ht="21.75" customHeight="1" x14ac:dyDescent="0.4">
      <c r="A1" s="5" t="s">
        <v>96</v>
      </c>
      <c r="B1" s="6"/>
    </row>
    <row r="2" spans="1:28" ht="18" customHeight="1" x14ac:dyDescent="0.35">
      <c r="A2" s="7" t="s">
        <v>97</v>
      </c>
      <c r="B2" s="11"/>
    </row>
    <row r="3" spans="1:28" ht="15" customHeight="1" x14ac:dyDescent="0.35">
      <c r="A3" s="20" t="s">
        <v>49</v>
      </c>
      <c r="B3" s="21" t="s">
        <v>50</v>
      </c>
    </row>
    <row r="4" spans="1:28" ht="27" customHeight="1" x14ac:dyDescent="0.35">
      <c r="A4" s="22"/>
      <c r="B4" s="23" t="s">
        <v>98</v>
      </c>
      <c r="AA4" s="24"/>
      <c r="AB4" s="24"/>
    </row>
    <row r="5" spans="1:28" ht="15.75" customHeight="1" x14ac:dyDescent="0.35">
      <c r="A5" s="22"/>
      <c r="B5" s="23" t="s">
        <v>99</v>
      </c>
      <c r="AA5" s="24"/>
    </row>
    <row r="6" spans="1:28" ht="15.75" customHeight="1" x14ac:dyDescent="0.35">
      <c r="A6" s="18" t="s">
        <v>100</v>
      </c>
      <c r="B6" s="56"/>
    </row>
    <row r="7" spans="1:28" ht="43.5" customHeight="1" x14ac:dyDescent="0.35">
      <c r="A7" s="18" t="s">
        <v>101</v>
      </c>
      <c r="B7" s="15"/>
    </row>
    <row r="9" spans="1:28" ht="18" customHeight="1" x14ac:dyDescent="0.35">
      <c r="A9" s="7" t="s">
        <v>102</v>
      </c>
      <c r="B9" s="11"/>
    </row>
    <row r="10" spans="1:28" ht="15" customHeight="1" x14ac:dyDescent="0.35">
      <c r="A10" s="20" t="s">
        <v>49</v>
      </c>
      <c r="B10" s="21" t="s">
        <v>50</v>
      </c>
    </row>
    <row r="11" spans="1:28" ht="16.5" customHeight="1" x14ac:dyDescent="0.35">
      <c r="A11" s="22"/>
      <c r="B11" s="23" t="s">
        <v>103</v>
      </c>
      <c r="AA11" s="24"/>
      <c r="AB11" s="24"/>
    </row>
    <row r="12" spans="1:28" ht="15.75" customHeight="1" x14ac:dyDescent="0.35">
      <c r="A12" s="22"/>
      <c r="B12" s="23" t="s">
        <v>104</v>
      </c>
      <c r="AA12" s="24"/>
    </row>
    <row r="13" spans="1:28" ht="15" customHeight="1" x14ac:dyDescent="0.35">
      <c r="A13" s="22"/>
      <c r="B13" s="23" t="s">
        <v>105</v>
      </c>
      <c r="AA13" s="24"/>
    </row>
    <row r="14" spans="1:28" ht="15.75" customHeight="1" x14ac:dyDescent="0.35">
      <c r="A14" s="22"/>
      <c r="B14" s="23" t="s">
        <v>106</v>
      </c>
      <c r="AA14" s="24"/>
    </row>
    <row r="15" spans="1:28" ht="15.75" customHeight="1" x14ac:dyDescent="0.35">
      <c r="A15" s="22"/>
      <c r="B15" s="23" t="s">
        <v>107</v>
      </c>
      <c r="AA15" s="24"/>
    </row>
    <row r="16" spans="1:28" ht="15.75" customHeight="1" x14ac:dyDescent="0.35">
      <c r="A16" s="22"/>
      <c r="B16" s="23" t="s">
        <v>108</v>
      </c>
      <c r="AA16" s="24"/>
    </row>
    <row r="17" spans="1:27" ht="15.75" customHeight="1" x14ac:dyDescent="0.35">
      <c r="A17" s="22"/>
      <c r="B17" s="23" t="s">
        <v>109</v>
      </c>
      <c r="AA17" s="24"/>
    </row>
    <row r="18" spans="1:27" ht="15" customHeight="1" x14ac:dyDescent="0.35">
      <c r="A18" s="22"/>
      <c r="B18" s="23" t="s">
        <v>110</v>
      </c>
      <c r="AA18" s="24"/>
    </row>
    <row r="19" spans="1:27" ht="15.75" customHeight="1" x14ac:dyDescent="0.35">
      <c r="A19" s="22"/>
      <c r="B19" s="23" t="s">
        <v>111</v>
      </c>
      <c r="AA19" s="24"/>
    </row>
    <row r="20" spans="1:27" ht="15.75" customHeight="1" x14ac:dyDescent="0.35">
      <c r="A20" s="22"/>
      <c r="B20" s="23" t="s">
        <v>112</v>
      </c>
      <c r="AA20" s="24"/>
    </row>
    <row r="21" spans="1:27" ht="84" customHeight="1" x14ac:dyDescent="0.35">
      <c r="A21" s="12" t="s">
        <v>113</v>
      </c>
      <c r="B21" s="13"/>
    </row>
  </sheetData>
  <sheetProtection algorithmName="SHA-512" hashValue="9ArJPzZsby4ukfdgl7zEe7rl8oQMQDMbrzQtqIujFHB75SuOv7jA8t+37QqVt6muOfJxKF2s20Ck7u5u1CCdWg==" saltValue="3Ag7qHWU8BTwkxmilsofSA==" spinCount="100000" sheet="1" formatCells="0" insertRows="0" selectLockedCells="1"/>
  <conditionalFormatting sqref="A4:A5">
    <cfRule type="expression" dxfId="5" priority="2">
      <formula>A4="Yes"</formula>
    </cfRule>
  </conditionalFormatting>
  <conditionalFormatting sqref="A11:A20">
    <cfRule type="expression" dxfId="4" priority="4">
      <formula>A11="Yes"</formula>
    </cfRule>
  </conditionalFormatting>
  <conditionalFormatting sqref="B6:B7">
    <cfRule type="expression" dxfId="3" priority="3">
      <formula>LEN(TRIM(B6))&gt;0</formula>
    </cfRule>
  </conditionalFormatting>
  <conditionalFormatting sqref="B21">
    <cfRule type="expression" dxfId="2" priority="5">
      <formula>LEN(TRIM(B21))&gt;0</formula>
    </cfRule>
  </conditionalFormatting>
  <dataValidations count="2">
    <dataValidation type="textLength" operator="lessThanOrEqual" allowBlank="1" sqref="B21" xr:uid="{00000000-0002-0000-0400-000000000000}">
      <formula1>1500</formula1>
      <formula2>0</formula2>
    </dataValidation>
    <dataValidation type="textLength" operator="lessThanOrEqual" allowBlank="1" sqref="B7" xr:uid="{00000000-0002-0000-0400-000001000000}">
      <formula1>500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E101"/>
  <sheetViews>
    <sheetView tabSelected="1" zoomScaleNormal="100" workbookViewId="0">
      <selection activeCell="B6" sqref="B6"/>
    </sheetView>
  </sheetViews>
  <sheetFormatPr defaultColWidth="8.7265625" defaultRowHeight="14.5" outlineLevelCol="1" x14ac:dyDescent="0.35"/>
  <cols>
    <col min="1" max="1" width="7" customWidth="1"/>
    <col min="2" max="2" width="34" customWidth="1"/>
    <col min="3" max="3" width="12" customWidth="1"/>
    <col min="4" max="4" width="22" customWidth="1"/>
    <col min="5" max="5" width="15" customWidth="1"/>
    <col min="6" max="6" width="17" customWidth="1"/>
    <col min="7" max="7" width="44" customWidth="1"/>
    <col min="8" max="8" width="11" hidden="1" customWidth="1" outlineLevel="1"/>
    <col min="9" max="9" width="16" hidden="1" customWidth="1" outlineLevel="1"/>
    <col min="10" max="10" width="11" hidden="1" customWidth="1" outlineLevel="1"/>
    <col min="11" max="11" width="14" hidden="1" customWidth="1" outlineLevel="1"/>
    <col min="12" max="12" width="11" hidden="1" customWidth="1" outlineLevel="1"/>
    <col min="13" max="13" width="16" hidden="1" customWidth="1" outlineLevel="1"/>
    <col min="14" max="14" width="11" hidden="1" customWidth="1" outlineLevel="1"/>
    <col min="15" max="15" width="14" hidden="1" customWidth="1" outlineLevel="1"/>
    <col min="16" max="16" width="11" hidden="1" customWidth="1" outlineLevel="1"/>
    <col min="17" max="17" width="16" hidden="1" customWidth="1" outlineLevel="1"/>
    <col min="18" max="18" width="11" hidden="1" customWidth="1" outlineLevel="1"/>
    <col min="19" max="19" width="14" hidden="1" customWidth="1" outlineLevel="1"/>
    <col min="20" max="20" width="11" hidden="1" customWidth="1" outlineLevel="1"/>
    <col min="21" max="21" width="16" hidden="1" customWidth="1" outlineLevel="1"/>
    <col min="22" max="22" width="11" hidden="1" customWidth="1" outlineLevel="1"/>
    <col min="23" max="25" width="14" hidden="1" customWidth="1" outlineLevel="1"/>
    <col min="26" max="26" width="11" hidden="1" customWidth="1" outlineLevel="1"/>
    <col min="27" max="27" width="16" hidden="1" customWidth="1" outlineLevel="1"/>
    <col min="28" max="28" width="11" hidden="1" customWidth="1" outlineLevel="1"/>
    <col min="29" max="30" width="14" hidden="1" customWidth="1" outlineLevel="1"/>
    <col min="31" max="31" width="13" customWidth="1" collapsed="1"/>
  </cols>
  <sheetData>
    <row r="1" spans="1:30" ht="17.25" customHeight="1" x14ac:dyDescent="0.4">
      <c r="A1" s="5" t="s">
        <v>114</v>
      </c>
      <c r="B1" s="6"/>
      <c r="C1" s="6"/>
      <c r="D1" s="6"/>
      <c r="E1" s="6"/>
      <c r="F1" s="6"/>
      <c r="G1" s="6"/>
    </row>
    <row r="2" spans="1:30" ht="39.5" customHeight="1" x14ac:dyDescent="0.35">
      <c r="A2" s="4" t="s">
        <v>115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spans="1:30" ht="42" customHeight="1" x14ac:dyDescent="0.35">
      <c r="H3" s="3" t="s">
        <v>116</v>
      </c>
      <c r="I3" s="3"/>
      <c r="J3" s="3"/>
      <c r="K3" s="3"/>
      <c r="L3" s="3" t="s">
        <v>117</v>
      </c>
      <c r="M3" s="3"/>
      <c r="N3" s="3"/>
      <c r="O3" s="3"/>
      <c r="P3" s="3" t="s">
        <v>118</v>
      </c>
      <c r="Q3" s="3"/>
      <c r="R3" s="3"/>
      <c r="S3" s="3"/>
      <c r="T3" s="3" t="s">
        <v>119</v>
      </c>
      <c r="U3" s="3"/>
      <c r="V3" s="3"/>
      <c r="W3" s="3"/>
      <c r="X3" s="2" t="s">
        <v>120</v>
      </c>
      <c r="Y3" s="2" t="s">
        <v>121</v>
      </c>
      <c r="Z3" s="3" t="s">
        <v>122</v>
      </c>
      <c r="AA3" s="3"/>
      <c r="AB3" s="3"/>
      <c r="AC3" s="3"/>
      <c r="AD3" s="2" t="s">
        <v>123</v>
      </c>
    </row>
    <row r="4" spans="1:30" ht="43.5" customHeight="1" x14ac:dyDescent="0.35">
      <c r="A4" s="58" t="s">
        <v>124</v>
      </c>
      <c r="B4" s="58" t="s">
        <v>125</v>
      </c>
      <c r="C4" s="58" t="s">
        <v>126</v>
      </c>
      <c r="D4" s="58" t="s">
        <v>127</v>
      </c>
      <c r="E4" s="58" t="s">
        <v>128</v>
      </c>
      <c r="F4" s="58" t="s">
        <v>129</v>
      </c>
      <c r="G4" s="58" t="s">
        <v>130</v>
      </c>
      <c r="H4" s="57" t="s">
        <v>126</v>
      </c>
      <c r="I4" s="57" t="s">
        <v>131</v>
      </c>
      <c r="J4" s="57" t="s">
        <v>128</v>
      </c>
      <c r="K4" s="57" t="s">
        <v>129</v>
      </c>
      <c r="L4" s="57" t="s">
        <v>126</v>
      </c>
      <c r="M4" s="57" t="s">
        <v>131</v>
      </c>
      <c r="N4" s="57" t="s">
        <v>128</v>
      </c>
      <c r="O4" s="57" t="s">
        <v>129</v>
      </c>
      <c r="P4" s="57" t="s">
        <v>126</v>
      </c>
      <c r="Q4" s="57" t="s">
        <v>131</v>
      </c>
      <c r="R4" s="57" t="s">
        <v>128</v>
      </c>
      <c r="S4" s="57" t="s">
        <v>129</v>
      </c>
      <c r="T4" s="57" t="s">
        <v>126</v>
      </c>
      <c r="U4" s="57" t="s">
        <v>131</v>
      </c>
      <c r="V4" s="57" t="s">
        <v>128</v>
      </c>
      <c r="W4" s="57" t="s">
        <v>129</v>
      </c>
      <c r="X4" s="2"/>
      <c r="Y4" s="2"/>
      <c r="Z4" s="57" t="s">
        <v>126</v>
      </c>
      <c r="AA4" s="57" t="s">
        <v>131</v>
      </c>
      <c r="AB4" s="57" t="s">
        <v>128</v>
      </c>
      <c r="AC4" s="57" t="s">
        <v>129</v>
      </c>
      <c r="AD4" s="2"/>
    </row>
    <row r="5" spans="1:30" ht="15" customHeight="1" x14ac:dyDescent="0.35">
      <c r="A5" s="59">
        <v>1</v>
      </c>
      <c r="B5" s="60" t="s">
        <v>132</v>
      </c>
      <c r="C5" s="61"/>
      <c r="D5" s="61"/>
      <c r="E5" s="61"/>
      <c r="F5" s="61"/>
      <c r="G5" s="61"/>
    </row>
    <row r="6" spans="1:30" ht="15" customHeight="1" x14ac:dyDescent="0.35">
      <c r="A6" s="62" t="s">
        <v>133</v>
      </c>
      <c r="B6" s="63"/>
      <c r="C6" s="64"/>
      <c r="D6" s="63"/>
      <c r="E6" s="65"/>
      <c r="F6" s="66" t="str">
        <f t="shared" ref="F6:F13" si="0">IF(COUNT(C6,E6)=0,"",C6*E6)</f>
        <v/>
      </c>
      <c r="G6" s="63"/>
      <c r="H6" s="63"/>
      <c r="I6" s="63"/>
      <c r="J6" s="63"/>
      <c r="K6" s="67" t="str">
        <f t="shared" ref="K6:K13" si="1">IF(COUNT(H6,J6)=0,"",H6*J6)</f>
        <v/>
      </c>
      <c r="L6" s="63"/>
      <c r="M6" s="63"/>
      <c r="N6" s="63"/>
      <c r="O6" s="67" t="str">
        <f t="shared" ref="O6:O13" si="2">IF(COUNT(L6,N6)=0,"",L6*N6)</f>
        <v/>
      </c>
      <c r="P6" s="63"/>
      <c r="Q6" s="63"/>
      <c r="R6" s="63"/>
      <c r="S6" s="67" t="str">
        <f t="shared" ref="S6:S13" si="3">IF(COUNT(P6,R6)=0,"",P6*R6)</f>
        <v/>
      </c>
      <c r="T6" s="63"/>
      <c r="U6" s="63"/>
      <c r="V6" s="63"/>
      <c r="W6" s="67" t="str">
        <f t="shared" ref="W6:W13" si="4">IF(COUNT(T6,V6)=0,"",T6*V6)</f>
        <v/>
      </c>
      <c r="X6" s="67" t="str">
        <f t="shared" ref="X6:X13" si="5">IF(COUNT(K6,O6,S6,W6)=0,"",SUM(K6,O6,S6,W6))</f>
        <v/>
      </c>
      <c r="Y6" s="67" t="str">
        <f t="shared" ref="Y6:Y13" si="6">IF(COUNT(F6,X6)=0,"",F6-X6)</f>
        <v/>
      </c>
      <c r="Z6" s="63"/>
      <c r="AA6" s="63"/>
      <c r="AB6" s="63"/>
      <c r="AC6" s="67" t="str">
        <f t="shared" ref="AC6:AC13" si="7">IF(COUNT(Z6,AB6)=0,"",Z6*AB6)</f>
        <v/>
      </c>
      <c r="AD6" s="67" t="str">
        <f t="shared" ref="AD6:AD13" si="8">IF(COUNT(F6,AC6)=0,"",F6-AC6)</f>
        <v/>
      </c>
    </row>
    <row r="7" spans="1:30" ht="15" customHeight="1" x14ac:dyDescent="0.35">
      <c r="A7" s="62" t="s">
        <v>134</v>
      </c>
      <c r="B7" s="63"/>
      <c r="C7" s="64"/>
      <c r="D7" s="63"/>
      <c r="E7" s="65"/>
      <c r="F7" s="66" t="str">
        <f t="shared" si="0"/>
        <v/>
      </c>
      <c r="G7" s="63"/>
      <c r="H7" s="63"/>
      <c r="I7" s="63"/>
      <c r="J7" s="63"/>
      <c r="K7" s="67" t="str">
        <f t="shared" si="1"/>
        <v/>
      </c>
      <c r="L7" s="63"/>
      <c r="M7" s="63"/>
      <c r="N7" s="63"/>
      <c r="O7" s="67" t="str">
        <f t="shared" si="2"/>
        <v/>
      </c>
      <c r="P7" s="63"/>
      <c r="Q7" s="63"/>
      <c r="R7" s="63"/>
      <c r="S7" s="67" t="str">
        <f t="shared" si="3"/>
        <v/>
      </c>
      <c r="T7" s="63"/>
      <c r="U7" s="63"/>
      <c r="V7" s="63"/>
      <c r="W7" s="67" t="str">
        <f t="shared" si="4"/>
        <v/>
      </c>
      <c r="X7" s="67" t="str">
        <f t="shared" si="5"/>
        <v/>
      </c>
      <c r="Y7" s="67" t="str">
        <f t="shared" si="6"/>
        <v/>
      </c>
      <c r="Z7" s="63"/>
      <c r="AA7" s="63"/>
      <c r="AB7" s="63"/>
      <c r="AC7" s="67" t="str">
        <f t="shared" si="7"/>
        <v/>
      </c>
      <c r="AD7" s="67" t="str">
        <f t="shared" si="8"/>
        <v/>
      </c>
    </row>
    <row r="8" spans="1:30" ht="15" customHeight="1" x14ac:dyDescent="0.35">
      <c r="A8" s="62" t="s">
        <v>135</v>
      </c>
      <c r="B8" s="63"/>
      <c r="C8" s="64"/>
      <c r="D8" s="63"/>
      <c r="E8" s="65"/>
      <c r="F8" s="66" t="str">
        <f t="shared" si="0"/>
        <v/>
      </c>
      <c r="G8" s="63"/>
      <c r="H8" s="63"/>
      <c r="I8" s="63"/>
      <c r="J8" s="63"/>
      <c r="K8" s="67" t="str">
        <f t="shared" si="1"/>
        <v/>
      </c>
      <c r="L8" s="63"/>
      <c r="M8" s="63"/>
      <c r="N8" s="63"/>
      <c r="O8" s="67" t="str">
        <f t="shared" si="2"/>
        <v/>
      </c>
      <c r="P8" s="63"/>
      <c r="Q8" s="63"/>
      <c r="R8" s="63"/>
      <c r="S8" s="67" t="str">
        <f t="shared" si="3"/>
        <v/>
      </c>
      <c r="T8" s="63"/>
      <c r="U8" s="63"/>
      <c r="V8" s="63"/>
      <c r="W8" s="67" t="str">
        <f t="shared" si="4"/>
        <v/>
      </c>
      <c r="X8" s="67" t="str">
        <f t="shared" si="5"/>
        <v/>
      </c>
      <c r="Y8" s="67" t="str">
        <f t="shared" si="6"/>
        <v/>
      </c>
      <c r="Z8" s="63"/>
      <c r="AA8" s="63"/>
      <c r="AB8" s="63"/>
      <c r="AC8" s="67" t="str">
        <f t="shared" si="7"/>
        <v/>
      </c>
      <c r="AD8" s="67" t="str">
        <f t="shared" si="8"/>
        <v/>
      </c>
    </row>
    <row r="9" spans="1:30" ht="15" customHeight="1" x14ac:dyDescent="0.35">
      <c r="A9" s="62" t="s">
        <v>136</v>
      </c>
      <c r="B9" s="63"/>
      <c r="C9" s="64"/>
      <c r="D9" s="63"/>
      <c r="E9" s="65"/>
      <c r="F9" s="66" t="str">
        <f t="shared" si="0"/>
        <v/>
      </c>
      <c r="G9" s="63"/>
      <c r="H9" s="63"/>
      <c r="I9" s="63"/>
      <c r="J9" s="63"/>
      <c r="K9" s="67" t="str">
        <f t="shared" si="1"/>
        <v/>
      </c>
      <c r="L9" s="63"/>
      <c r="M9" s="63"/>
      <c r="N9" s="63"/>
      <c r="O9" s="67" t="str">
        <f t="shared" si="2"/>
        <v/>
      </c>
      <c r="P9" s="63"/>
      <c r="Q9" s="63"/>
      <c r="R9" s="63"/>
      <c r="S9" s="67" t="str">
        <f t="shared" si="3"/>
        <v/>
      </c>
      <c r="T9" s="63"/>
      <c r="U9" s="63"/>
      <c r="V9" s="63"/>
      <c r="W9" s="67" t="str">
        <f t="shared" si="4"/>
        <v/>
      </c>
      <c r="X9" s="67" t="str">
        <f t="shared" si="5"/>
        <v/>
      </c>
      <c r="Y9" s="67" t="str">
        <f t="shared" si="6"/>
        <v/>
      </c>
      <c r="Z9" s="63"/>
      <c r="AA9" s="63"/>
      <c r="AB9" s="63"/>
      <c r="AC9" s="67" t="str">
        <f t="shared" si="7"/>
        <v/>
      </c>
      <c r="AD9" s="67" t="str">
        <f t="shared" si="8"/>
        <v/>
      </c>
    </row>
    <row r="10" spans="1:30" ht="15" customHeight="1" x14ac:dyDescent="0.35">
      <c r="A10" s="62" t="s">
        <v>137</v>
      </c>
      <c r="B10" s="63"/>
      <c r="C10" s="64"/>
      <c r="D10" s="63"/>
      <c r="E10" s="65"/>
      <c r="F10" s="66" t="str">
        <f t="shared" si="0"/>
        <v/>
      </c>
      <c r="G10" s="63"/>
      <c r="H10" s="63"/>
      <c r="I10" s="63"/>
      <c r="J10" s="63"/>
      <c r="K10" s="67" t="str">
        <f t="shared" si="1"/>
        <v/>
      </c>
      <c r="L10" s="63"/>
      <c r="M10" s="63"/>
      <c r="N10" s="63"/>
      <c r="O10" s="67" t="str">
        <f t="shared" si="2"/>
        <v/>
      </c>
      <c r="P10" s="63"/>
      <c r="Q10" s="63"/>
      <c r="R10" s="63"/>
      <c r="S10" s="67" t="str">
        <f t="shared" si="3"/>
        <v/>
      </c>
      <c r="T10" s="63"/>
      <c r="U10" s="63"/>
      <c r="V10" s="63"/>
      <c r="W10" s="67" t="str">
        <f t="shared" si="4"/>
        <v/>
      </c>
      <c r="X10" s="67" t="str">
        <f t="shared" si="5"/>
        <v/>
      </c>
      <c r="Y10" s="67" t="str">
        <f t="shared" si="6"/>
        <v/>
      </c>
      <c r="Z10" s="63"/>
      <c r="AA10" s="63"/>
      <c r="AB10" s="63"/>
      <c r="AC10" s="67" t="str">
        <f t="shared" si="7"/>
        <v/>
      </c>
      <c r="AD10" s="67" t="str">
        <f t="shared" si="8"/>
        <v/>
      </c>
    </row>
    <row r="11" spans="1:30" ht="15" customHeight="1" x14ac:dyDescent="0.35">
      <c r="A11" s="62" t="s">
        <v>138</v>
      </c>
      <c r="B11" s="63"/>
      <c r="C11" s="64"/>
      <c r="D11" s="63"/>
      <c r="E11" s="65"/>
      <c r="F11" s="66" t="str">
        <f t="shared" si="0"/>
        <v/>
      </c>
      <c r="G11" s="63"/>
      <c r="H11" s="63"/>
      <c r="I11" s="63"/>
      <c r="J11" s="63"/>
      <c r="K11" s="67" t="str">
        <f t="shared" si="1"/>
        <v/>
      </c>
      <c r="L11" s="63"/>
      <c r="M11" s="63"/>
      <c r="N11" s="63"/>
      <c r="O11" s="67" t="str">
        <f t="shared" si="2"/>
        <v/>
      </c>
      <c r="P11" s="63"/>
      <c r="Q11" s="63"/>
      <c r="R11" s="63"/>
      <c r="S11" s="67" t="str">
        <f t="shared" si="3"/>
        <v/>
      </c>
      <c r="T11" s="63"/>
      <c r="U11" s="63"/>
      <c r="V11" s="63"/>
      <c r="W11" s="67" t="str">
        <f t="shared" si="4"/>
        <v/>
      </c>
      <c r="X11" s="67" t="str">
        <f t="shared" si="5"/>
        <v/>
      </c>
      <c r="Y11" s="67" t="str">
        <f t="shared" si="6"/>
        <v/>
      </c>
      <c r="Z11" s="63"/>
      <c r="AA11" s="63"/>
      <c r="AB11" s="63"/>
      <c r="AC11" s="67" t="str">
        <f t="shared" si="7"/>
        <v/>
      </c>
      <c r="AD11" s="67" t="str">
        <f t="shared" si="8"/>
        <v/>
      </c>
    </row>
    <row r="12" spans="1:30" ht="15" customHeight="1" x14ac:dyDescent="0.35">
      <c r="A12" s="62" t="s">
        <v>139</v>
      </c>
      <c r="B12" s="63"/>
      <c r="C12" s="64"/>
      <c r="D12" s="63"/>
      <c r="E12" s="65"/>
      <c r="F12" s="66" t="str">
        <f t="shared" si="0"/>
        <v/>
      </c>
      <c r="G12" s="63"/>
      <c r="H12" s="63"/>
      <c r="I12" s="63"/>
      <c r="J12" s="63"/>
      <c r="K12" s="67" t="str">
        <f t="shared" si="1"/>
        <v/>
      </c>
      <c r="L12" s="63"/>
      <c r="M12" s="63"/>
      <c r="N12" s="63"/>
      <c r="O12" s="67" t="str">
        <f t="shared" si="2"/>
        <v/>
      </c>
      <c r="P12" s="63"/>
      <c r="Q12" s="63"/>
      <c r="R12" s="63"/>
      <c r="S12" s="67" t="str">
        <f t="shared" si="3"/>
        <v/>
      </c>
      <c r="T12" s="63"/>
      <c r="U12" s="63"/>
      <c r="V12" s="63"/>
      <c r="W12" s="67" t="str">
        <f t="shared" si="4"/>
        <v/>
      </c>
      <c r="X12" s="67" t="str">
        <f t="shared" si="5"/>
        <v/>
      </c>
      <c r="Y12" s="67" t="str">
        <f t="shared" si="6"/>
        <v/>
      </c>
      <c r="Z12" s="63"/>
      <c r="AA12" s="63"/>
      <c r="AB12" s="63"/>
      <c r="AC12" s="67" t="str">
        <f t="shared" si="7"/>
        <v/>
      </c>
      <c r="AD12" s="67" t="str">
        <f t="shared" si="8"/>
        <v/>
      </c>
    </row>
    <row r="13" spans="1:30" ht="15" customHeight="1" x14ac:dyDescent="0.35">
      <c r="A13" s="62" t="s">
        <v>140</v>
      </c>
      <c r="B13" s="63"/>
      <c r="C13" s="64"/>
      <c r="D13" s="63"/>
      <c r="E13" s="65"/>
      <c r="F13" s="66" t="str">
        <f t="shared" si="0"/>
        <v/>
      </c>
      <c r="G13" s="63"/>
      <c r="H13" s="63"/>
      <c r="I13" s="63"/>
      <c r="J13" s="63"/>
      <c r="K13" s="67" t="str">
        <f t="shared" si="1"/>
        <v/>
      </c>
      <c r="L13" s="63"/>
      <c r="M13" s="63"/>
      <c r="N13" s="63"/>
      <c r="O13" s="67" t="str">
        <f t="shared" si="2"/>
        <v/>
      </c>
      <c r="P13" s="63"/>
      <c r="Q13" s="63"/>
      <c r="R13" s="63"/>
      <c r="S13" s="67" t="str">
        <f t="shared" si="3"/>
        <v/>
      </c>
      <c r="T13" s="63"/>
      <c r="U13" s="63"/>
      <c r="V13" s="63"/>
      <c r="W13" s="67" t="str">
        <f t="shared" si="4"/>
        <v/>
      </c>
      <c r="X13" s="67" t="str">
        <f t="shared" si="5"/>
        <v/>
      </c>
      <c r="Y13" s="67" t="str">
        <f t="shared" si="6"/>
        <v/>
      </c>
      <c r="Z13" s="63"/>
      <c r="AA13" s="63"/>
      <c r="AB13" s="63"/>
      <c r="AC13" s="67" t="str">
        <f t="shared" si="7"/>
        <v/>
      </c>
      <c r="AD13" s="67" t="str">
        <f t="shared" si="8"/>
        <v/>
      </c>
    </row>
    <row r="14" spans="1:30" ht="15" customHeight="1" x14ac:dyDescent="0.35">
      <c r="A14" s="68"/>
      <c r="B14" s="69" t="s">
        <v>141</v>
      </c>
      <c r="C14" s="68"/>
      <c r="D14" s="68"/>
      <c r="E14" s="68"/>
      <c r="F14" s="70">
        <f>SUM(F6:F13)</f>
        <v>0</v>
      </c>
      <c r="G14" s="68"/>
      <c r="K14" s="70">
        <f>SUM(K6:K13)</f>
        <v>0</v>
      </c>
      <c r="O14" s="70">
        <f>SUM(O6:O13)</f>
        <v>0</v>
      </c>
      <c r="S14" s="70">
        <f>SUM(S6:S13)</f>
        <v>0</v>
      </c>
      <c r="W14" s="70">
        <f>SUM(W6:W13)</f>
        <v>0</v>
      </c>
      <c r="X14" s="70">
        <f>SUM(K14,O14,S14,W14)</f>
        <v>0</v>
      </c>
      <c r="Y14" s="70">
        <f>F14-X14</f>
        <v>0</v>
      </c>
      <c r="AC14" s="70">
        <f>SUM(AC6:AC13)</f>
        <v>0</v>
      </c>
      <c r="AD14" s="70">
        <f>F14-AC14</f>
        <v>0</v>
      </c>
    </row>
    <row r="15" spans="1:30" ht="15" customHeight="1" x14ac:dyDescent="0.35">
      <c r="A15" s="59">
        <v>2</v>
      </c>
      <c r="B15" s="60" t="s">
        <v>142</v>
      </c>
      <c r="C15" s="61"/>
      <c r="D15" s="61"/>
      <c r="E15" s="61"/>
      <c r="F15" s="61"/>
      <c r="G15" s="61"/>
    </row>
    <row r="16" spans="1:30" ht="15" customHeight="1" x14ac:dyDescent="0.35">
      <c r="A16" s="62" t="s">
        <v>143</v>
      </c>
      <c r="B16" s="63"/>
      <c r="C16" s="64"/>
      <c r="D16" s="63"/>
      <c r="E16" s="65"/>
      <c r="F16" s="66" t="str">
        <f t="shared" ref="F16:F23" si="9">IF(COUNT(C16,E16)=0,"",C16*E16)</f>
        <v/>
      </c>
      <c r="G16" s="63"/>
      <c r="H16" s="63"/>
      <c r="I16" s="63"/>
      <c r="J16" s="63"/>
      <c r="K16" s="67" t="str">
        <f t="shared" ref="K16:K23" si="10">IF(COUNT(H16,J16)=0,"",H16*J16)</f>
        <v/>
      </c>
      <c r="L16" s="63"/>
      <c r="M16" s="63"/>
      <c r="N16" s="63"/>
      <c r="O16" s="67" t="str">
        <f t="shared" ref="O16:O23" si="11">IF(COUNT(L16,N16)=0,"",L16*N16)</f>
        <v/>
      </c>
      <c r="P16" s="63"/>
      <c r="Q16" s="63"/>
      <c r="R16" s="63"/>
      <c r="S16" s="67" t="str">
        <f t="shared" ref="S16:S23" si="12">IF(COUNT(P16,R16)=0,"",P16*R16)</f>
        <v/>
      </c>
      <c r="T16" s="63"/>
      <c r="U16" s="63"/>
      <c r="V16" s="63"/>
      <c r="W16" s="67" t="str">
        <f t="shared" ref="W16:W23" si="13">IF(COUNT(T16,V16)=0,"",T16*V16)</f>
        <v/>
      </c>
      <c r="X16" s="67" t="str">
        <f t="shared" ref="X16:X23" si="14">IF(COUNT(K16,O16,S16,W16)=0,"",SUM(K16,O16,S16,W16))</f>
        <v/>
      </c>
      <c r="Y16" s="67" t="str">
        <f t="shared" ref="Y16:Y23" si="15">IF(COUNT(F16,X16)=0,"",F16-X16)</f>
        <v/>
      </c>
      <c r="Z16" s="63"/>
      <c r="AA16" s="63"/>
      <c r="AB16" s="63"/>
      <c r="AC16" s="67" t="str">
        <f t="shared" ref="AC16:AC23" si="16">IF(COUNT(Z16,AB16)=0,"",Z16*AB16)</f>
        <v/>
      </c>
      <c r="AD16" s="67" t="str">
        <f t="shared" ref="AD16:AD23" si="17">IF(COUNT(F16,AC16)=0,"",F16-AC16)</f>
        <v/>
      </c>
    </row>
    <row r="17" spans="1:30" ht="15" customHeight="1" x14ac:dyDescent="0.35">
      <c r="A17" s="62" t="s">
        <v>144</v>
      </c>
      <c r="B17" s="63"/>
      <c r="C17" s="64"/>
      <c r="D17" s="63"/>
      <c r="E17" s="65"/>
      <c r="F17" s="66" t="str">
        <f t="shared" si="9"/>
        <v/>
      </c>
      <c r="G17" s="63"/>
      <c r="H17" s="63"/>
      <c r="I17" s="63"/>
      <c r="J17" s="63"/>
      <c r="K17" s="67" t="str">
        <f t="shared" si="10"/>
        <v/>
      </c>
      <c r="L17" s="63"/>
      <c r="M17" s="63"/>
      <c r="N17" s="63"/>
      <c r="O17" s="67" t="str">
        <f t="shared" si="11"/>
        <v/>
      </c>
      <c r="P17" s="63"/>
      <c r="Q17" s="63"/>
      <c r="R17" s="63"/>
      <c r="S17" s="67" t="str">
        <f t="shared" si="12"/>
        <v/>
      </c>
      <c r="T17" s="63"/>
      <c r="U17" s="63"/>
      <c r="V17" s="63"/>
      <c r="W17" s="67" t="str">
        <f t="shared" si="13"/>
        <v/>
      </c>
      <c r="X17" s="67" t="str">
        <f t="shared" si="14"/>
        <v/>
      </c>
      <c r="Y17" s="67" t="str">
        <f t="shared" si="15"/>
        <v/>
      </c>
      <c r="Z17" s="63"/>
      <c r="AA17" s="63"/>
      <c r="AB17" s="63"/>
      <c r="AC17" s="67" t="str">
        <f t="shared" si="16"/>
        <v/>
      </c>
      <c r="AD17" s="67" t="str">
        <f t="shared" si="17"/>
        <v/>
      </c>
    </row>
    <row r="18" spans="1:30" ht="15" customHeight="1" x14ac:dyDescent="0.35">
      <c r="A18" s="62" t="s">
        <v>145</v>
      </c>
      <c r="B18" s="63"/>
      <c r="C18" s="64"/>
      <c r="D18" s="63"/>
      <c r="E18" s="65"/>
      <c r="F18" s="66" t="str">
        <f t="shared" si="9"/>
        <v/>
      </c>
      <c r="G18" s="63"/>
      <c r="H18" s="63"/>
      <c r="I18" s="63"/>
      <c r="J18" s="63"/>
      <c r="K18" s="67" t="str">
        <f t="shared" si="10"/>
        <v/>
      </c>
      <c r="L18" s="63"/>
      <c r="M18" s="63"/>
      <c r="N18" s="63"/>
      <c r="O18" s="67" t="str">
        <f t="shared" si="11"/>
        <v/>
      </c>
      <c r="P18" s="63"/>
      <c r="Q18" s="63"/>
      <c r="R18" s="63"/>
      <c r="S18" s="67" t="str">
        <f t="shared" si="12"/>
        <v/>
      </c>
      <c r="T18" s="63"/>
      <c r="U18" s="63"/>
      <c r="V18" s="63"/>
      <c r="W18" s="67" t="str">
        <f t="shared" si="13"/>
        <v/>
      </c>
      <c r="X18" s="67" t="str">
        <f t="shared" si="14"/>
        <v/>
      </c>
      <c r="Y18" s="67" t="str">
        <f t="shared" si="15"/>
        <v/>
      </c>
      <c r="Z18" s="63"/>
      <c r="AA18" s="63"/>
      <c r="AB18" s="63"/>
      <c r="AC18" s="67" t="str">
        <f t="shared" si="16"/>
        <v/>
      </c>
      <c r="AD18" s="67" t="str">
        <f t="shared" si="17"/>
        <v/>
      </c>
    </row>
    <row r="19" spans="1:30" ht="15" customHeight="1" x14ac:dyDescent="0.35">
      <c r="A19" s="62" t="s">
        <v>146</v>
      </c>
      <c r="B19" s="63"/>
      <c r="C19" s="64"/>
      <c r="D19" s="63"/>
      <c r="E19" s="65"/>
      <c r="F19" s="66" t="str">
        <f t="shared" si="9"/>
        <v/>
      </c>
      <c r="G19" s="63"/>
      <c r="H19" s="63"/>
      <c r="I19" s="63"/>
      <c r="J19" s="63"/>
      <c r="K19" s="67" t="str">
        <f t="shared" si="10"/>
        <v/>
      </c>
      <c r="L19" s="63"/>
      <c r="M19" s="63"/>
      <c r="N19" s="63"/>
      <c r="O19" s="67" t="str">
        <f t="shared" si="11"/>
        <v/>
      </c>
      <c r="P19" s="63"/>
      <c r="Q19" s="63"/>
      <c r="R19" s="63"/>
      <c r="S19" s="67" t="str">
        <f t="shared" si="12"/>
        <v/>
      </c>
      <c r="T19" s="63"/>
      <c r="U19" s="63"/>
      <c r="V19" s="63"/>
      <c r="W19" s="67" t="str">
        <f t="shared" si="13"/>
        <v/>
      </c>
      <c r="X19" s="67" t="str">
        <f t="shared" si="14"/>
        <v/>
      </c>
      <c r="Y19" s="67" t="str">
        <f t="shared" si="15"/>
        <v/>
      </c>
      <c r="Z19" s="63"/>
      <c r="AA19" s="63"/>
      <c r="AB19" s="63"/>
      <c r="AC19" s="67" t="str">
        <f t="shared" si="16"/>
        <v/>
      </c>
      <c r="AD19" s="67" t="str">
        <f t="shared" si="17"/>
        <v/>
      </c>
    </row>
    <row r="20" spans="1:30" ht="15" customHeight="1" x14ac:dyDescent="0.35">
      <c r="A20" s="62" t="s">
        <v>147</v>
      </c>
      <c r="B20" s="63"/>
      <c r="C20" s="64"/>
      <c r="D20" s="63"/>
      <c r="E20" s="65"/>
      <c r="F20" s="66" t="str">
        <f t="shared" si="9"/>
        <v/>
      </c>
      <c r="G20" s="63"/>
      <c r="H20" s="63"/>
      <c r="I20" s="63"/>
      <c r="J20" s="63"/>
      <c r="K20" s="67" t="str">
        <f t="shared" si="10"/>
        <v/>
      </c>
      <c r="L20" s="63"/>
      <c r="M20" s="63"/>
      <c r="N20" s="63"/>
      <c r="O20" s="67" t="str">
        <f t="shared" si="11"/>
        <v/>
      </c>
      <c r="P20" s="63"/>
      <c r="Q20" s="63"/>
      <c r="R20" s="63"/>
      <c r="S20" s="67" t="str">
        <f t="shared" si="12"/>
        <v/>
      </c>
      <c r="T20" s="63"/>
      <c r="U20" s="63"/>
      <c r="V20" s="63"/>
      <c r="W20" s="67" t="str">
        <f t="shared" si="13"/>
        <v/>
      </c>
      <c r="X20" s="67" t="str">
        <f t="shared" si="14"/>
        <v/>
      </c>
      <c r="Y20" s="67" t="str">
        <f t="shared" si="15"/>
        <v/>
      </c>
      <c r="Z20" s="63"/>
      <c r="AA20" s="63"/>
      <c r="AB20" s="63"/>
      <c r="AC20" s="67" t="str">
        <f t="shared" si="16"/>
        <v/>
      </c>
      <c r="AD20" s="67" t="str">
        <f t="shared" si="17"/>
        <v/>
      </c>
    </row>
    <row r="21" spans="1:30" ht="15" customHeight="1" x14ac:dyDescent="0.35">
      <c r="A21" s="62" t="s">
        <v>148</v>
      </c>
      <c r="B21" s="63"/>
      <c r="C21" s="64"/>
      <c r="D21" s="63"/>
      <c r="E21" s="65"/>
      <c r="F21" s="66" t="str">
        <f t="shared" si="9"/>
        <v/>
      </c>
      <c r="G21" s="63"/>
      <c r="H21" s="63"/>
      <c r="I21" s="63"/>
      <c r="J21" s="63"/>
      <c r="K21" s="67" t="str">
        <f t="shared" si="10"/>
        <v/>
      </c>
      <c r="L21" s="63"/>
      <c r="M21" s="63"/>
      <c r="N21" s="63"/>
      <c r="O21" s="67" t="str">
        <f t="shared" si="11"/>
        <v/>
      </c>
      <c r="P21" s="63"/>
      <c r="Q21" s="63"/>
      <c r="R21" s="63"/>
      <c r="S21" s="67" t="str">
        <f t="shared" si="12"/>
        <v/>
      </c>
      <c r="T21" s="63"/>
      <c r="U21" s="63"/>
      <c r="V21" s="63"/>
      <c r="W21" s="67" t="str">
        <f t="shared" si="13"/>
        <v/>
      </c>
      <c r="X21" s="67" t="str">
        <f t="shared" si="14"/>
        <v/>
      </c>
      <c r="Y21" s="67" t="str">
        <f t="shared" si="15"/>
        <v/>
      </c>
      <c r="Z21" s="63"/>
      <c r="AA21" s="63"/>
      <c r="AB21" s="63"/>
      <c r="AC21" s="67" t="str">
        <f t="shared" si="16"/>
        <v/>
      </c>
      <c r="AD21" s="67" t="str">
        <f t="shared" si="17"/>
        <v/>
      </c>
    </row>
    <row r="22" spans="1:30" ht="15" customHeight="1" x14ac:dyDescent="0.35">
      <c r="A22" s="62" t="s">
        <v>149</v>
      </c>
      <c r="B22" s="63"/>
      <c r="C22" s="64"/>
      <c r="D22" s="63"/>
      <c r="E22" s="65"/>
      <c r="F22" s="66" t="str">
        <f t="shared" si="9"/>
        <v/>
      </c>
      <c r="G22" s="63"/>
      <c r="H22" s="63"/>
      <c r="I22" s="63"/>
      <c r="J22" s="63"/>
      <c r="K22" s="67" t="str">
        <f t="shared" si="10"/>
        <v/>
      </c>
      <c r="L22" s="63"/>
      <c r="M22" s="63"/>
      <c r="N22" s="63"/>
      <c r="O22" s="67" t="str">
        <f t="shared" si="11"/>
        <v/>
      </c>
      <c r="P22" s="63"/>
      <c r="Q22" s="63"/>
      <c r="R22" s="63"/>
      <c r="S22" s="67" t="str">
        <f t="shared" si="12"/>
        <v/>
      </c>
      <c r="T22" s="63"/>
      <c r="U22" s="63"/>
      <c r="V22" s="63"/>
      <c r="W22" s="67" t="str">
        <f t="shared" si="13"/>
        <v/>
      </c>
      <c r="X22" s="67" t="str">
        <f t="shared" si="14"/>
        <v/>
      </c>
      <c r="Y22" s="67" t="str">
        <f t="shared" si="15"/>
        <v/>
      </c>
      <c r="Z22" s="63"/>
      <c r="AA22" s="63"/>
      <c r="AB22" s="63"/>
      <c r="AC22" s="67" t="str">
        <f t="shared" si="16"/>
        <v/>
      </c>
      <c r="AD22" s="67" t="str">
        <f t="shared" si="17"/>
        <v/>
      </c>
    </row>
    <row r="23" spans="1:30" ht="15" customHeight="1" x14ac:dyDescent="0.35">
      <c r="A23" s="62" t="s">
        <v>150</v>
      </c>
      <c r="B23" s="63"/>
      <c r="C23" s="64"/>
      <c r="D23" s="63"/>
      <c r="E23" s="65"/>
      <c r="F23" s="66" t="str">
        <f t="shared" si="9"/>
        <v/>
      </c>
      <c r="G23" s="63"/>
      <c r="H23" s="63"/>
      <c r="I23" s="63"/>
      <c r="J23" s="63"/>
      <c r="K23" s="67" t="str">
        <f t="shared" si="10"/>
        <v/>
      </c>
      <c r="L23" s="63"/>
      <c r="M23" s="63"/>
      <c r="N23" s="63"/>
      <c r="O23" s="67" t="str">
        <f t="shared" si="11"/>
        <v/>
      </c>
      <c r="P23" s="63"/>
      <c r="Q23" s="63"/>
      <c r="R23" s="63"/>
      <c r="S23" s="67" t="str">
        <f t="shared" si="12"/>
        <v/>
      </c>
      <c r="T23" s="63"/>
      <c r="U23" s="63"/>
      <c r="V23" s="63"/>
      <c r="W23" s="67" t="str">
        <f t="shared" si="13"/>
        <v/>
      </c>
      <c r="X23" s="67" t="str">
        <f t="shared" si="14"/>
        <v/>
      </c>
      <c r="Y23" s="67" t="str">
        <f t="shared" si="15"/>
        <v/>
      </c>
      <c r="Z23" s="63"/>
      <c r="AA23" s="63"/>
      <c r="AB23" s="63"/>
      <c r="AC23" s="67" t="str">
        <f t="shared" si="16"/>
        <v/>
      </c>
      <c r="AD23" s="67" t="str">
        <f t="shared" si="17"/>
        <v/>
      </c>
    </row>
    <row r="24" spans="1:30" ht="15" customHeight="1" x14ac:dyDescent="0.35">
      <c r="A24" s="68"/>
      <c r="B24" s="69" t="s">
        <v>141</v>
      </c>
      <c r="C24" s="68"/>
      <c r="D24" s="68"/>
      <c r="E24" s="68"/>
      <c r="F24" s="70">
        <f>SUM(F16:F23)</f>
        <v>0</v>
      </c>
      <c r="G24" s="68"/>
      <c r="K24" s="70">
        <f>SUM(K16:K23)</f>
        <v>0</v>
      </c>
      <c r="O24" s="70">
        <f>SUM(O16:O23)</f>
        <v>0</v>
      </c>
      <c r="S24" s="70">
        <f>SUM(S16:S23)</f>
        <v>0</v>
      </c>
      <c r="W24" s="70">
        <f>SUM(W16:W23)</f>
        <v>0</v>
      </c>
      <c r="X24" s="70">
        <f>SUM(K24,O24,S24,W24)</f>
        <v>0</v>
      </c>
      <c r="Y24" s="70">
        <f>F24-X24</f>
        <v>0</v>
      </c>
      <c r="AC24" s="70">
        <f>SUM(AC16:AC23)</f>
        <v>0</v>
      </c>
      <c r="AD24" s="70">
        <f>F24-AC24</f>
        <v>0</v>
      </c>
    </row>
    <row r="25" spans="1:30" ht="15" customHeight="1" x14ac:dyDescent="0.35">
      <c r="A25" s="59">
        <v>3</v>
      </c>
      <c r="B25" s="60" t="s">
        <v>151</v>
      </c>
      <c r="C25" s="61"/>
      <c r="D25" s="61"/>
      <c r="E25" s="61"/>
      <c r="F25" s="61"/>
      <c r="G25" s="61"/>
    </row>
    <row r="26" spans="1:30" ht="15" customHeight="1" x14ac:dyDescent="0.35">
      <c r="A26" s="62" t="s">
        <v>152</v>
      </c>
      <c r="B26" s="63"/>
      <c r="C26" s="64"/>
      <c r="D26" s="63"/>
      <c r="E26" s="65"/>
      <c r="F26" s="66" t="str">
        <f t="shared" ref="F26:F33" si="18">IF(COUNT(C26,E26)=0,"",C26*E26)</f>
        <v/>
      </c>
      <c r="G26" s="63"/>
      <c r="H26" s="63"/>
      <c r="I26" s="63"/>
      <c r="J26" s="63"/>
      <c r="K26" s="67" t="str">
        <f t="shared" ref="K26:K33" si="19">IF(COUNT(H26,J26)=0,"",H26*J26)</f>
        <v/>
      </c>
      <c r="L26" s="63"/>
      <c r="M26" s="63"/>
      <c r="N26" s="63"/>
      <c r="O26" s="67" t="str">
        <f t="shared" ref="O26:O33" si="20">IF(COUNT(L26,N26)=0,"",L26*N26)</f>
        <v/>
      </c>
      <c r="P26" s="63"/>
      <c r="Q26" s="63"/>
      <c r="R26" s="63"/>
      <c r="S26" s="67" t="str">
        <f t="shared" ref="S26:S33" si="21">IF(COUNT(P26,R26)=0,"",P26*R26)</f>
        <v/>
      </c>
      <c r="T26" s="63"/>
      <c r="U26" s="63"/>
      <c r="V26" s="63"/>
      <c r="W26" s="67" t="str">
        <f t="shared" ref="W26:W33" si="22">IF(COUNT(T26,V26)=0,"",T26*V26)</f>
        <v/>
      </c>
      <c r="X26" s="67" t="str">
        <f t="shared" ref="X26:X33" si="23">IF(COUNT(K26,O26,S26,W26)=0,"",SUM(K26,O26,S26,W26))</f>
        <v/>
      </c>
      <c r="Y26" s="67" t="str">
        <f t="shared" ref="Y26:Y33" si="24">IF(COUNT(F26,X26)=0,"",F26-X26)</f>
        <v/>
      </c>
      <c r="Z26" s="63"/>
      <c r="AA26" s="63"/>
      <c r="AB26" s="63"/>
      <c r="AC26" s="67" t="str">
        <f t="shared" ref="AC26:AC33" si="25">IF(COUNT(Z26,AB26)=0,"",Z26*AB26)</f>
        <v/>
      </c>
      <c r="AD26" s="67" t="str">
        <f t="shared" ref="AD26:AD33" si="26">IF(COUNT(F26,AC26)=0,"",F26-AC26)</f>
        <v/>
      </c>
    </row>
    <row r="27" spans="1:30" ht="15" customHeight="1" x14ac:dyDescent="0.35">
      <c r="A27" s="62" t="s">
        <v>153</v>
      </c>
      <c r="B27" s="63"/>
      <c r="C27" s="64"/>
      <c r="D27" s="63"/>
      <c r="E27" s="65"/>
      <c r="F27" s="66" t="str">
        <f t="shared" si="18"/>
        <v/>
      </c>
      <c r="G27" s="63"/>
      <c r="H27" s="63"/>
      <c r="I27" s="63"/>
      <c r="J27" s="63"/>
      <c r="K27" s="67" t="str">
        <f t="shared" si="19"/>
        <v/>
      </c>
      <c r="L27" s="63"/>
      <c r="M27" s="63"/>
      <c r="N27" s="63"/>
      <c r="O27" s="67" t="str">
        <f t="shared" si="20"/>
        <v/>
      </c>
      <c r="P27" s="63"/>
      <c r="Q27" s="63"/>
      <c r="R27" s="63"/>
      <c r="S27" s="67" t="str">
        <f t="shared" si="21"/>
        <v/>
      </c>
      <c r="T27" s="63"/>
      <c r="U27" s="63"/>
      <c r="V27" s="63"/>
      <c r="W27" s="67" t="str">
        <f t="shared" si="22"/>
        <v/>
      </c>
      <c r="X27" s="67" t="str">
        <f t="shared" si="23"/>
        <v/>
      </c>
      <c r="Y27" s="67" t="str">
        <f t="shared" si="24"/>
        <v/>
      </c>
      <c r="Z27" s="63"/>
      <c r="AA27" s="63"/>
      <c r="AB27" s="63"/>
      <c r="AC27" s="67" t="str">
        <f t="shared" si="25"/>
        <v/>
      </c>
      <c r="AD27" s="67" t="str">
        <f t="shared" si="26"/>
        <v/>
      </c>
    </row>
    <row r="28" spans="1:30" ht="15" customHeight="1" x14ac:dyDescent="0.35">
      <c r="A28" s="62" t="s">
        <v>154</v>
      </c>
      <c r="B28" s="63"/>
      <c r="C28" s="64"/>
      <c r="D28" s="63"/>
      <c r="E28" s="65"/>
      <c r="F28" s="66" t="str">
        <f t="shared" si="18"/>
        <v/>
      </c>
      <c r="G28" s="63"/>
      <c r="H28" s="63"/>
      <c r="I28" s="63"/>
      <c r="J28" s="63"/>
      <c r="K28" s="67" t="str">
        <f t="shared" si="19"/>
        <v/>
      </c>
      <c r="L28" s="63"/>
      <c r="M28" s="63"/>
      <c r="N28" s="63"/>
      <c r="O28" s="67" t="str">
        <f t="shared" si="20"/>
        <v/>
      </c>
      <c r="P28" s="63"/>
      <c r="Q28" s="63"/>
      <c r="R28" s="63"/>
      <c r="S28" s="67" t="str">
        <f t="shared" si="21"/>
        <v/>
      </c>
      <c r="T28" s="63"/>
      <c r="U28" s="63"/>
      <c r="V28" s="63"/>
      <c r="W28" s="67" t="str">
        <f t="shared" si="22"/>
        <v/>
      </c>
      <c r="X28" s="67" t="str">
        <f t="shared" si="23"/>
        <v/>
      </c>
      <c r="Y28" s="67" t="str">
        <f t="shared" si="24"/>
        <v/>
      </c>
      <c r="Z28" s="63"/>
      <c r="AA28" s="63"/>
      <c r="AB28" s="63"/>
      <c r="AC28" s="67" t="str">
        <f t="shared" si="25"/>
        <v/>
      </c>
      <c r="AD28" s="67" t="str">
        <f t="shared" si="26"/>
        <v/>
      </c>
    </row>
    <row r="29" spans="1:30" ht="15" customHeight="1" x14ac:dyDescent="0.35">
      <c r="A29" s="62" t="s">
        <v>155</v>
      </c>
      <c r="B29" s="63"/>
      <c r="C29" s="64"/>
      <c r="D29" s="63"/>
      <c r="E29" s="65"/>
      <c r="F29" s="66" t="str">
        <f t="shared" si="18"/>
        <v/>
      </c>
      <c r="G29" s="63"/>
      <c r="H29" s="63"/>
      <c r="I29" s="63"/>
      <c r="J29" s="63"/>
      <c r="K29" s="67" t="str">
        <f t="shared" si="19"/>
        <v/>
      </c>
      <c r="L29" s="63"/>
      <c r="M29" s="63"/>
      <c r="N29" s="63"/>
      <c r="O29" s="67" t="str">
        <f t="shared" si="20"/>
        <v/>
      </c>
      <c r="P29" s="63"/>
      <c r="Q29" s="63"/>
      <c r="R29" s="63"/>
      <c r="S29" s="67" t="str">
        <f t="shared" si="21"/>
        <v/>
      </c>
      <c r="T29" s="63"/>
      <c r="U29" s="63"/>
      <c r="V29" s="63"/>
      <c r="W29" s="67" t="str">
        <f t="shared" si="22"/>
        <v/>
      </c>
      <c r="X29" s="67" t="str">
        <f t="shared" si="23"/>
        <v/>
      </c>
      <c r="Y29" s="67" t="str">
        <f t="shared" si="24"/>
        <v/>
      </c>
      <c r="Z29" s="63"/>
      <c r="AA29" s="63"/>
      <c r="AB29" s="63"/>
      <c r="AC29" s="67" t="str">
        <f t="shared" si="25"/>
        <v/>
      </c>
      <c r="AD29" s="67" t="str">
        <f t="shared" si="26"/>
        <v/>
      </c>
    </row>
    <row r="30" spans="1:30" ht="15" customHeight="1" x14ac:dyDescent="0.35">
      <c r="A30" s="62" t="s">
        <v>156</v>
      </c>
      <c r="B30" s="63"/>
      <c r="C30" s="64"/>
      <c r="D30" s="63"/>
      <c r="E30" s="65"/>
      <c r="F30" s="66" t="str">
        <f t="shared" si="18"/>
        <v/>
      </c>
      <c r="G30" s="63"/>
      <c r="H30" s="63"/>
      <c r="I30" s="63"/>
      <c r="J30" s="63"/>
      <c r="K30" s="67" t="str">
        <f t="shared" si="19"/>
        <v/>
      </c>
      <c r="L30" s="63"/>
      <c r="M30" s="63"/>
      <c r="N30" s="63"/>
      <c r="O30" s="67" t="str">
        <f t="shared" si="20"/>
        <v/>
      </c>
      <c r="P30" s="63"/>
      <c r="Q30" s="63"/>
      <c r="R30" s="63"/>
      <c r="S30" s="67" t="str">
        <f t="shared" si="21"/>
        <v/>
      </c>
      <c r="T30" s="63"/>
      <c r="U30" s="63"/>
      <c r="V30" s="63"/>
      <c r="W30" s="67" t="str">
        <f t="shared" si="22"/>
        <v/>
      </c>
      <c r="X30" s="67" t="str">
        <f t="shared" si="23"/>
        <v/>
      </c>
      <c r="Y30" s="67" t="str">
        <f t="shared" si="24"/>
        <v/>
      </c>
      <c r="Z30" s="63"/>
      <c r="AA30" s="63"/>
      <c r="AB30" s="63"/>
      <c r="AC30" s="67" t="str">
        <f t="shared" si="25"/>
        <v/>
      </c>
      <c r="AD30" s="67" t="str">
        <f t="shared" si="26"/>
        <v/>
      </c>
    </row>
    <row r="31" spans="1:30" ht="15" customHeight="1" x14ac:dyDescent="0.35">
      <c r="A31" s="62" t="s">
        <v>157</v>
      </c>
      <c r="B31" s="63"/>
      <c r="C31" s="64"/>
      <c r="D31" s="63"/>
      <c r="E31" s="65"/>
      <c r="F31" s="66" t="str">
        <f t="shared" si="18"/>
        <v/>
      </c>
      <c r="G31" s="63"/>
      <c r="H31" s="63"/>
      <c r="I31" s="63"/>
      <c r="J31" s="63"/>
      <c r="K31" s="67" t="str">
        <f t="shared" si="19"/>
        <v/>
      </c>
      <c r="L31" s="63"/>
      <c r="M31" s="63"/>
      <c r="N31" s="63"/>
      <c r="O31" s="67" t="str">
        <f t="shared" si="20"/>
        <v/>
      </c>
      <c r="P31" s="63"/>
      <c r="Q31" s="63"/>
      <c r="R31" s="63"/>
      <c r="S31" s="67" t="str">
        <f t="shared" si="21"/>
        <v/>
      </c>
      <c r="T31" s="63"/>
      <c r="U31" s="63"/>
      <c r="V31" s="63"/>
      <c r="W31" s="67" t="str">
        <f t="shared" si="22"/>
        <v/>
      </c>
      <c r="X31" s="67" t="str">
        <f t="shared" si="23"/>
        <v/>
      </c>
      <c r="Y31" s="67" t="str">
        <f t="shared" si="24"/>
        <v/>
      </c>
      <c r="Z31" s="63"/>
      <c r="AA31" s="63"/>
      <c r="AB31" s="63"/>
      <c r="AC31" s="67" t="str">
        <f t="shared" si="25"/>
        <v/>
      </c>
      <c r="AD31" s="67" t="str">
        <f t="shared" si="26"/>
        <v/>
      </c>
    </row>
    <row r="32" spans="1:30" ht="15" customHeight="1" x14ac:dyDescent="0.35">
      <c r="A32" s="62" t="s">
        <v>158</v>
      </c>
      <c r="B32" s="63"/>
      <c r="C32" s="64"/>
      <c r="D32" s="63"/>
      <c r="E32" s="65"/>
      <c r="F32" s="66" t="str">
        <f t="shared" si="18"/>
        <v/>
      </c>
      <c r="G32" s="63"/>
      <c r="H32" s="63"/>
      <c r="I32" s="63"/>
      <c r="J32" s="63"/>
      <c r="K32" s="67" t="str">
        <f t="shared" si="19"/>
        <v/>
      </c>
      <c r="L32" s="63"/>
      <c r="M32" s="63"/>
      <c r="N32" s="63"/>
      <c r="O32" s="67" t="str">
        <f t="shared" si="20"/>
        <v/>
      </c>
      <c r="P32" s="63"/>
      <c r="Q32" s="63"/>
      <c r="R32" s="63"/>
      <c r="S32" s="67" t="str">
        <f t="shared" si="21"/>
        <v/>
      </c>
      <c r="T32" s="63"/>
      <c r="U32" s="63"/>
      <c r="V32" s="63"/>
      <c r="W32" s="67" t="str">
        <f t="shared" si="22"/>
        <v/>
      </c>
      <c r="X32" s="67" t="str">
        <f t="shared" si="23"/>
        <v/>
      </c>
      <c r="Y32" s="67" t="str">
        <f t="shared" si="24"/>
        <v/>
      </c>
      <c r="Z32" s="63"/>
      <c r="AA32" s="63"/>
      <c r="AB32" s="63"/>
      <c r="AC32" s="67" t="str">
        <f t="shared" si="25"/>
        <v/>
      </c>
      <c r="AD32" s="67" t="str">
        <f t="shared" si="26"/>
        <v/>
      </c>
    </row>
    <row r="33" spans="1:30" ht="15" customHeight="1" x14ac:dyDescent="0.35">
      <c r="A33" s="62" t="s">
        <v>159</v>
      </c>
      <c r="B33" s="63"/>
      <c r="C33" s="64"/>
      <c r="D33" s="63"/>
      <c r="E33" s="65"/>
      <c r="F33" s="66" t="str">
        <f t="shared" si="18"/>
        <v/>
      </c>
      <c r="G33" s="63"/>
      <c r="H33" s="63"/>
      <c r="I33" s="63"/>
      <c r="J33" s="63"/>
      <c r="K33" s="67" t="str">
        <f t="shared" si="19"/>
        <v/>
      </c>
      <c r="L33" s="63"/>
      <c r="M33" s="63"/>
      <c r="N33" s="63"/>
      <c r="O33" s="67" t="str">
        <f t="shared" si="20"/>
        <v/>
      </c>
      <c r="P33" s="63"/>
      <c r="Q33" s="63"/>
      <c r="R33" s="63"/>
      <c r="S33" s="67" t="str">
        <f t="shared" si="21"/>
        <v/>
      </c>
      <c r="T33" s="63"/>
      <c r="U33" s="63"/>
      <c r="V33" s="63"/>
      <c r="W33" s="67" t="str">
        <f t="shared" si="22"/>
        <v/>
      </c>
      <c r="X33" s="67" t="str">
        <f t="shared" si="23"/>
        <v/>
      </c>
      <c r="Y33" s="67" t="str">
        <f t="shared" si="24"/>
        <v/>
      </c>
      <c r="Z33" s="63"/>
      <c r="AA33" s="63"/>
      <c r="AB33" s="63"/>
      <c r="AC33" s="67" t="str">
        <f t="shared" si="25"/>
        <v/>
      </c>
      <c r="AD33" s="67" t="str">
        <f t="shared" si="26"/>
        <v/>
      </c>
    </row>
    <row r="34" spans="1:30" ht="15" customHeight="1" x14ac:dyDescent="0.35">
      <c r="A34" s="68"/>
      <c r="B34" s="69" t="s">
        <v>141</v>
      </c>
      <c r="C34" s="68"/>
      <c r="D34" s="68"/>
      <c r="E34" s="68"/>
      <c r="F34" s="70">
        <f>SUM(F26:F33)</f>
        <v>0</v>
      </c>
      <c r="G34" s="68"/>
      <c r="K34" s="70">
        <f>SUM(K26:K33)</f>
        <v>0</v>
      </c>
      <c r="O34" s="70">
        <f>SUM(O26:O33)</f>
        <v>0</v>
      </c>
      <c r="S34" s="70">
        <f>SUM(S26:S33)</f>
        <v>0</v>
      </c>
      <c r="W34" s="70">
        <f>SUM(W26:W33)</f>
        <v>0</v>
      </c>
      <c r="X34" s="70">
        <f>SUM(K34,O34,S34,W34)</f>
        <v>0</v>
      </c>
      <c r="Y34" s="70">
        <f>F34-X34</f>
        <v>0</v>
      </c>
      <c r="AC34" s="70">
        <f>SUM(AC26:AC33)</f>
        <v>0</v>
      </c>
      <c r="AD34" s="70">
        <f>F34-AC34</f>
        <v>0</v>
      </c>
    </row>
    <row r="35" spans="1:30" ht="15" customHeight="1" x14ac:dyDescent="0.35">
      <c r="A35" s="59">
        <v>4</v>
      </c>
      <c r="B35" s="60" t="s">
        <v>160</v>
      </c>
      <c r="C35" s="61"/>
      <c r="D35" s="61"/>
      <c r="E35" s="61"/>
      <c r="F35" s="61"/>
      <c r="G35" s="61"/>
    </row>
    <row r="36" spans="1:30" ht="15" customHeight="1" x14ac:dyDescent="0.35">
      <c r="A36" s="62" t="s">
        <v>161</v>
      </c>
      <c r="B36" s="63"/>
      <c r="C36" s="64"/>
      <c r="D36" s="63"/>
      <c r="E36" s="65"/>
      <c r="F36" s="66" t="str">
        <f t="shared" ref="F36:F43" si="27">IF(COUNT(C36,E36)=0,"",C36*E36)</f>
        <v/>
      </c>
      <c r="G36" s="63"/>
      <c r="H36" s="63"/>
      <c r="I36" s="63"/>
      <c r="J36" s="63"/>
      <c r="K36" s="67" t="str">
        <f t="shared" ref="K36:K43" si="28">IF(COUNT(H36,J36)=0,"",H36*J36)</f>
        <v/>
      </c>
      <c r="L36" s="63"/>
      <c r="M36" s="63"/>
      <c r="N36" s="63"/>
      <c r="O36" s="67" t="str">
        <f t="shared" ref="O36:O43" si="29">IF(COUNT(L36,N36)=0,"",L36*N36)</f>
        <v/>
      </c>
      <c r="P36" s="63"/>
      <c r="Q36" s="63"/>
      <c r="R36" s="63"/>
      <c r="S36" s="67" t="str">
        <f t="shared" ref="S36:S43" si="30">IF(COUNT(P36,R36)=0,"",P36*R36)</f>
        <v/>
      </c>
      <c r="T36" s="63"/>
      <c r="U36" s="63"/>
      <c r="V36" s="63"/>
      <c r="W36" s="67" t="str">
        <f t="shared" ref="W36:W43" si="31">IF(COUNT(T36,V36)=0,"",T36*V36)</f>
        <v/>
      </c>
      <c r="X36" s="67" t="str">
        <f t="shared" ref="X36:X43" si="32">IF(COUNT(K36,O36,S36,W36)=0,"",SUM(K36,O36,S36,W36))</f>
        <v/>
      </c>
      <c r="Y36" s="67" t="str">
        <f t="shared" ref="Y36:Y43" si="33">IF(COUNT(F36,X36)=0,"",F36-X36)</f>
        <v/>
      </c>
      <c r="Z36" s="63"/>
      <c r="AA36" s="63"/>
      <c r="AB36" s="63"/>
      <c r="AC36" s="67" t="str">
        <f t="shared" ref="AC36:AC43" si="34">IF(COUNT(Z36,AB36)=0,"",Z36*AB36)</f>
        <v/>
      </c>
      <c r="AD36" s="67" t="str">
        <f t="shared" ref="AD36:AD43" si="35">IF(COUNT(F36,AC36)=0,"",F36-AC36)</f>
        <v/>
      </c>
    </row>
    <row r="37" spans="1:30" ht="15" customHeight="1" x14ac:dyDescent="0.35">
      <c r="A37" s="62" t="s">
        <v>162</v>
      </c>
      <c r="B37" s="63"/>
      <c r="C37" s="64"/>
      <c r="D37" s="63"/>
      <c r="E37" s="65"/>
      <c r="F37" s="66" t="str">
        <f t="shared" si="27"/>
        <v/>
      </c>
      <c r="G37" s="63"/>
      <c r="H37" s="63"/>
      <c r="I37" s="63"/>
      <c r="J37" s="63"/>
      <c r="K37" s="67" t="str">
        <f t="shared" si="28"/>
        <v/>
      </c>
      <c r="L37" s="63"/>
      <c r="M37" s="63"/>
      <c r="N37" s="63"/>
      <c r="O37" s="67" t="str">
        <f t="shared" si="29"/>
        <v/>
      </c>
      <c r="P37" s="63"/>
      <c r="Q37" s="63"/>
      <c r="R37" s="63"/>
      <c r="S37" s="67" t="str">
        <f t="shared" si="30"/>
        <v/>
      </c>
      <c r="T37" s="63"/>
      <c r="U37" s="63"/>
      <c r="V37" s="63"/>
      <c r="W37" s="67" t="str">
        <f t="shared" si="31"/>
        <v/>
      </c>
      <c r="X37" s="67" t="str">
        <f t="shared" si="32"/>
        <v/>
      </c>
      <c r="Y37" s="67" t="str">
        <f t="shared" si="33"/>
        <v/>
      </c>
      <c r="Z37" s="63"/>
      <c r="AA37" s="63"/>
      <c r="AB37" s="63"/>
      <c r="AC37" s="67" t="str">
        <f t="shared" si="34"/>
        <v/>
      </c>
      <c r="AD37" s="67" t="str">
        <f t="shared" si="35"/>
        <v/>
      </c>
    </row>
    <row r="38" spans="1:30" ht="15" customHeight="1" x14ac:dyDescent="0.35">
      <c r="A38" s="62" t="s">
        <v>163</v>
      </c>
      <c r="B38" s="63"/>
      <c r="C38" s="64"/>
      <c r="D38" s="63"/>
      <c r="E38" s="65"/>
      <c r="F38" s="66" t="str">
        <f t="shared" si="27"/>
        <v/>
      </c>
      <c r="G38" s="63"/>
      <c r="H38" s="63"/>
      <c r="I38" s="63"/>
      <c r="J38" s="63"/>
      <c r="K38" s="67" t="str">
        <f t="shared" si="28"/>
        <v/>
      </c>
      <c r="L38" s="63"/>
      <c r="M38" s="63"/>
      <c r="N38" s="63"/>
      <c r="O38" s="67" t="str">
        <f t="shared" si="29"/>
        <v/>
      </c>
      <c r="P38" s="63"/>
      <c r="Q38" s="63"/>
      <c r="R38" s="63"/>
      <c r="S38" s="67" t="str">
        <f t="shared" si="30"/>
        <v/>
      </c>
      <c r="T38" s="63"/>
      <c r="U38" s="63"/>
      <c r="V38" s="63"/>
      <c r="W38" s="67" t="str">
        <f t="shared" si="31"/>
        <v/>
      </c>
      <c r="X38" s="67" t="str">
        <f t="shared" si="32"/>
        <v/>
      </c>
      <c r="Y38" s="67" t="str">
        <f t="shared" si="33"/>
        <v/>
      </c>
      <c r="Z38" s="63"/>
      <c r="AA38" s="63"/>
      <c r="AB38" s="63"/>
      <c r="AC38" s="67" t="str">
        <f t="shared" si="34"/>
        <v/>
      </c>
      <c r="AD38" s="67" t="str">
        <f t="shared" si="35"/>
        <v/>
      </c>
    </row>
    <row r="39" spans="1:30" ht="15" customHeight="1" x14ac:dyDescent="0.35">
      <c r="A39" s="62" t="s">
        <v>164</v>
      </c>
      <c r="B39" s="63"/>
      <c r="C39" s="64"/>
      <c r="D39" s="63"/>
      <c r="E39" s="65"/>
      <c r="F39" s="66" t="str">
        <f t="shared" si="27"/>
        <v/>
      </c>
      <c r="G39" s="63"/>
      <c r="H39" s="63"/>
      <c r="I39" s="63"/>
      <c r="J39" s="63"/>
      <c r="K39" s="67" t="str">
        <f t="shared" si="28"/>
        <v/>
      </c>
      <c r="L39" s="63"/>
      <c r="M39" s="63"/>
      <c r="N39" s="63"/>
      <c r="O39" s="67" t="str">
        <f t="shared" si="29"/>
        <v/>
      </c>
      <c r="P39" s="63"/>
      <c r="Q39" s="63"/>
      <c r="R39" s="63"/>
      <c r="S39" s="67" t="str">
        <f t="shared" si="30"/>
        <v/>
      </c>
      <c r="T39" s="63"/>
      <c r="U39" s="63"/>
      <c r="V39" s="63"/>
      <c r="W39" s="67" t="str">
        <f t="shared" si="31"/>
        <v/>
      </c>
      <c r="X39" s="67" t="str">
        <f t="shared" si="32"/>
        <v/>
      </c>
      <c r="Y39" s="67" t="str">
        <f t="shared" si="33"/>
        <v/>
      </c>
      <c r="Z39" s="63"/>
      <c r="AA39" s="63"/>
      <c r="AB39" s="63"/>
      <c r="AC39" s="67" t="str">
        <f t="shared" si="34"/>
        <v/>
      </c>
      <c r="AD39" s="67" t="str">
        <f t="shared" si="35"/>
        <v/>
      </c>
    </row>
    <row r="40" spans="1:30" ht="15" customHeight="1" x14ac:dyDescent="0.35">
      <c r="A40" s="62" t="s">
        <v>165</v>
      </c>
      <c r="B40" s="63"/>
      <c r="C40" s="64"/>
      <c r="D40" s="63"/>
      <c r="E40" s="65"/>
      <c r="F40" s="66" t="str">
        <f t="shared" si="27"/>
        <v/>
      </c>
      <c r="G40" s="63"/>
      <c r="H40" s="63"/>
      <c r="I40" s="63"/>
      <c r="J40" s="63"/>
      <c r="K40" s="67" t="str">
        <f t="shared" si="28"/>
        <v/>
      </c>
      <c r="L40" s="63"/>
      <c r="M40" s="63"/>
      <c r="N40" s="63"/>
      <c r="O40" s="67" t="str">
        <f t="shared" si="29"/>
        <v/>
      </c>
      <c r="P40" s="63"/>
      <c r="Q40" s="63"/>
      <c r="R40" s="63"/>
      <c r="S40" s="67" t="str">
        <f t="shared" si="30"/>
        <v/>
      </c>
      <c r="T40" s="63"/>
      <c r="U40" s="63"/>
      <c r="V40" s="63"/>
      <c r="W40" s="67" t="str">
        <f t="shared" si="31"/>
        <v/>
      </c>
      <c r="X40" s="67" t="str">
        <f t="shared" si="32"/>
        <v/>
      </c>
      <c r="Y40" s="67" t="str">
        <f t="shared" si="33"/>
        <v/>
      </c>
      <c r="Z40" s="63"/>
      <c r="AA40" s="63"/>
      <c r="AB40" s="63"/>
      <c r="AC40" s="67" t="str">
        <f t="shared" si="34"/>
        <v/>
      </c>
      <c r="AD40" s="67" t="str">
        <f t="shared" si="35"/>
        <v/>
      </c>
    </row>
    <row r="41" spans="1:30" ht="15" customHeight="1" x14ac:dyDescent="0.35">
      <c r="A41" s="62" t="s">
        <v>166</v>
      </c>
      <c r="B41" s="63"/>
      <c r="C41" s="64"/>
      <c r="D41" s="63"/>
      <c r="E41" s="65"/>
      <c r="F41" s="66" t="str">
        <f t="shared" si="27"/>
        <v/>
      </c>
      <c r="G41" s="63"/>
      <c r="H41" s="63"/>
      <c r="I41" s="63"/>
      <c r="J41" s="63"/>
      <c r="K41" s="67" t="str">
        <f t="shared" si="28"/>
        <v/>
      </c>
      <c r="L41" s="63"/>
      <c r="M41" s="63"/>
      <c r="N41" s="63"/>
      <c r="O41" s="67" t="str">
        <f t="shared" si="29"/>
        <v/>
      </c>
      <c r="P41" s="63"/>
      <c r="Q41" s="63"/>
      <c r="R41" s="63"/>
      <c r="S41" s="67" t="str">
        <f t="shared" si="30"/>
        <v/>
      </c>
      <c r="T41" s="63"/>
      <c r="U41" s="63"/>
      <c r="V41" s="63"/>
      <c r="W41" s="67" t="str">
        <f t="shared" si="31"/>
        <v/>
      </c>
      <c r="X41" s="67" t="str">
        <f t="shared" si="32"/>
        <v/>
      </c>
      <c r="Y41" s="67" t="str">
        <f t="shared" si="33"/>
        <v/>
      </c>
      <c r="Z41" s="63"/>
      <c r="AA41" s="63"/>
      <c r="AB41" s="63"/>
      <c r="AC41" s="67" t="str">
        <f t="shared" si="34"/>
        <v/>
      </c>
      <c r="AD41" s="67" t="str">
        <f t="shared" si="35"/>
        <v/>
      </c>
    </row>
    <row r="42" spans="1:30" ht="15" customHeight="1" x14ac:dyDescent="0.35">
      <c r="A42" s="62" t="s">
        <v>167</v>
      </c>
      <c r="B42" s="63"/>
      <c r="C42" s="64"/>
      <c r="D42" s="63"/>
      <c r="E42" s="65"/>
      <c r="F42" s="66" t="str">
        <f t="shared" si="27"/>
        <v/>
      </c>
      <c r="G42" s="63"/>
      <c r="H42" s="63"/>
      <c r="I42" s="63"/>
      <c r="J42" s="63"/>
      <c r="K42" s="67" t="str">
        <f t="shared" si="28"/>
        <v/>
      </c>
      <c r="L42" s="63"/>
      <c r="M42" s="63"/>
      <c r="N42" s="63"/>
      <c r="O42" s="67" t="str">
        <f t="shared" si="29"/>
        <v/>
      </c>
      <c r="P42" s="63"/>
      <c r="Q42" s="63"/>
      <c r="R42" s="63"/>
      <c r="S42" s="67" t="str">
        <f t="shared" si="30"/>
        <v/>
      </c>
      <c r="T42" s="63"/>
      <c r="U42" s="63"/>
      <c r="V42" s="63"/>
      <c r="W42" s="67" t="str">
        <f t="shared" si="31"/>
        <v/>
      </c>
      <c r="X42" s="67" t="str">
        <f t="shared" si="32"/>
        <v/>
      </c>
      <c r="Y42" s="67" t="str">
        <f t="shared" si="33"/>
        <v/>
      </c>
      <c r="Z42" s="63"/>
      <c r="AA42" s="63"/>
      <c r="AB42" s="63"/>
      <c r="AC42" s="67" t="str">
        <f t="shared" si="34"/>
        <v/>
      </c>
      <c r="AD42" s="67" t="str">
        <f t="shared" si="35"/>
        <v/>
      </c>
    </row>
    <row r="43" spans="1:30" ht="15" customHeight="1" x14ac:dyDescent="0.35">
      <c r="A43" s="62" t="s">
        <v>168</v>
      </c>
      <c r="B43" s="63"/>
      <c r="C43" s="64"/>
      <c r="D43" s="63"/>
      <c r="E43" s="65"/>
      <c r="F43" s="66" t="str">
        <f t="shared" si="27"/>
        <v/>
      </c>
      <c r="G43" s="63"/>
      <c r="H43" s="63"/>
      <c r="I43" s="63"/>
      <c r="J43" s="63"/>
      <c r="K43" s="67" t="str">
        <f t="shared" si="28"/>
        <v/>
      </c>
      <c r="L43" s="63"/>
      <c r="M43" s="63"/>
      <c r="N43" s="63"/>
      <c r="O43" s="67" t="str">
        <f t="shared" si="29"/>
        <v/>
      </c>
      <c r="P43" s="63"/>
      <c r="Q43" s="63"/>
      <c r="R43" s="63"/>
      <c r="S43" s="67" t="str">
        <f t="shared" si="30"/>
        <v/>
      </c>
      <c r="T43" s="63"/>
      <c r="U43" s="63"/>
      <c r="V43" s="63"/>
      <c r="W43" s="67" t="str">
        <f t="shared" si="31"/>
        <v/>
      </c>
      <c r="X43" s="67" t="str">
        <f t="shared" si="32"/>
        <v/>
      </c>
      <c r="Y43" s="67" t="str">
        <f t="shared" si="33"/>
        <v/>
      </c>
      <c r="Z43" s="63"/>
      <c r="AA43" s="63"/>
      <c r="AB43" s="63"/>
      <c r="AC43" s="67" t="str">
        <f t="shared" si="34"/>
        <v/>
      </c>
      <c r="AD43" s="67" t="str">
        <f t="shared" si="35"/>
        <v/>
      </c>
    </row>
    <row r="44" spans="1:30" ht="15" customHeight="1" x14ac:dyDescent="0.35">
      <c r="A44" s="68"/>
      <c r="B44" s="69" t="s">
        <v>141</v>
      </c>
      <c r="C44" s="68"/>
      <c r="D44" s="68"/>
      <c r="E44" s="68"/>
      <c r="F44" s="70">
        <f>SUM(F36:F43)</f>
        <v>0</v>
      </c>
      <c r="G44" s="68"/>
      <c r="K44" s="70">
        <f>SUM(K36:K43)</f>
        <v>0</v>
      </c>
      <c r="O44" s="70">
        <f>SUM(O36:O43)</f>
        <v>0</v>
      </c>
      <c r="S44" s="70">
        <f>SUM(S36:S43)</f>
        <v>0</v>
      </c>
      <c r="W44" s="70">
        <f>SUM(W36:W43)</f>
        <v>0</v>
      </c>
      <c r="X44" s="70">
        <f>SUM(K44,O44,S44,W44)</f>
        <v>0</v>
      </c>
      <c r="Y44" s="70">
        <f>F44-X44</f>
        <v>0</v>
      </c>
      <c r="AC44" s="70">
        <f>SUM(AC36:AC43)</f>
        <v>0</v>
      </c>
      <c r="AD44" s="70">
        <f>F44-AC44</f>
        <v>0</v>
      </c>
    </row>
    <row r="45" spans="1:30" ht="15" customHeight="1" x14ac:dyDescent="0.35">
      <c r="A45" s="59">
        <v>5</v>
      </c>
      <c r="B45" s="60" t="s">
        <v>169</v>
      </c>
      <c r="C45" s="61"/>
      <c r="D45" s="61"/>
      <c r="E45" s="61"/>
      <c r="F45" s="61"/>
      <c r="G45" s="61"/>
    </row>
    <row r="46" spans="1:30" ht="15" customHeight="1" x14ac:dyDescent="0.35">
      <c r="A46" s="62" t="s">
        <v>170</v>
      </c>
      <c r="B46" s="63"/>
      <c r="C46" s="64"/>
      <c r="D46" s="63"/>
      <c r="E46" s="65"/>
      <c r="F46" s="66" t="str">
        <f t="shared" ref="F46:F53" si="36">IF(COUNT(C46,E46)=0,"",C46*E46)</f>
        <v/>
      </c>
      <c r="G46" s="63"/>
      <c r="H46" s="63"/>
      <c r="I46" s="63"/>
      <c r="J46" s="63"/>
      <c r="K46" s="67" t="str">
        <f t="shared" ref="K46:K53" si="37">IF(COUNT(H46,J46)=0,"",H46*J46)</f>
        <v/>
      </c>
      <c r="L46" s="63"/>
      <c r="M46" s="63"/>
      <c r="N46" s="63"/>
      <c r="O46" s="67" t="str">
        <f t="shared" ref="O46:O53" si="38">IF(COUNT(L46,N46)=0,"",L46*N46)</f>
        <v/>
      </c>
      <c r="P46" s="63"/>
      <c r="Q46" s="63"/>
      <c r="R46" s="63"/>
      <c r="S46" s="67" t="str">
        <f t="shared" ref="S46:S53" si="39">IF(COUNT(P46,R46)=0,"",P46*R46)</f>
        <v/>
      </c>
      <c r="T46" s="63"/>
      <c r="U46" s="63"/>
      <c r="V46" s="63"/>
      <c r="W46" s="67" t="str">
        <f t="shared" ref="W46:W53" si="40">IF(COUNT(T46,V46)=0,"",T46*V46)</f>
        <v/>
      </c>
      <c r="X46" s="67" t="str">
        <f t="shared" ref="X46:X53" si="41">IF(COUNT(K46,O46,S46,W46)=0,"",SUM(K46,O46,S46,W46))</f>
        <v/>
      </c>
      <c r="Y46" s="67" t="str">
        <f t="shared" ref="Y46:Y53" si="42">IF(COUNT(F46,X46)=0,"",F46-X46)</f>
        <v/>
      </c>
      <c r="Z46" s="63"/>
      <c r="AA46" s="63"/>
      <c r="AB46" s="63"/>
      <c r="AC46" s="67" t="str">
        <f t="shared" ref="AC46:AC53" si="43">IF(COUNT(Z46,AB46)=0,"",Z46*AB46)</f>
        <v/>
      </c>
      <c r="AD46" s="67" t="str">
        <f t="shared" ref="AD46:AD53" si="44">IF(COUNT(F46,AC46)=0,"",F46-AC46)</f>
        <v/>
      </c>
    </row>
    <row r="47" spans="1:30" ht="15" customHeight="1" x14ac:dyDescent="0.35">
      <c r="A47" s="62" t="s">
        <v>171</v>
      </c>
      <c r="B47" s="63"/>
      <c r="C47" s="64"/>
      <c r="D47" s="63"/>
      <c r="E47" s="65"/>
      <c r="F47" s="66" t="str">
        <f t="shared" si="36"/>
        <v/>
      </c>
      <c r="G47" s="63"/>
      <c r="H47" s="63"/>
      <c r="I47" s="63"/>
      <c r="J47" s="63"/>
      <c r="K47" s="67" t="str">
        <f t="shared" si="37"/>
        <v/>
      </c>
      <c r="L47" s="63"/>
      <c r="M47" s="63"/>
      <c r="N47" s="63"/>
      <c r="O47" s="67" t="str">
        <f t="shared" si="38"/>
        <v/>
      </c>
      <c r="P47" s="63"/>
      <c r="Q47" s="63"/>
      <c r="R47" s="63"/>
      <c r="S47" s="67" t="str">
        <f t="shared" si="39"/>
        <v/>
      </c>
      <c r="T47" s="63"/>
      <c r="U47" s="63"/>
      <c r="V47" s="63"/>
      <c r="W47" s="67" t="str">
        <f t="shared" si="40"/>
        <v/>
      </c>
      <c r="X47" s="67" t="str">
        <f t="shared" si="41"/>
        <v/>
      </c>
      <c r="Y47" s="67" t="str">
        <f t="shared" si="42"/>
        <v/>
      </c>
      <c r="Z47" s="63"/>
      <c r="AA47" s="63"/>
      <c r="AB47" s="63"/>
      <c r="AC47" s="67" t="str">
        <f t="shared" si="43"/>
        <v/>
      </c>
      <c r="AD47" s="67" t="str">
        <f t="shared" si="44"/>
        <v/>
      </c>
    </row>
    <row r="48" spans="1:30" ht="15" customHeight="1" x14ac:dyDescent="0.35">
      <c r="A48" s="62" t="s">
        <v>172</v>
      </c>
      <c r="B48" s="63"/>
      <c r="C48" s="64"/>
      <c r="D48" s="63"/>
      <c r="E48" s="65"/>
      <c r="F48" s="66" t="str">
        <f t="shared" si="36"/>
        <v/>
      </c>
      <c r="G48" s="63"/>
      <c r="H48" s="63"/>
      <c r="I48" s="63"/>
      <c r="J48" s="63"/>
      <c r="K48" s="67" t="str">
        <f t="shared" si="37"/>
        <v/>
      </c>
      <c r="L48" s="63"/>
      <c r="M48" s="63"/>
      <c r="N48" s="63"/>
      <c r="O48" s="67" t="str">
        <f t="shared" si="38"/>
        <v/>
      </c>
      <c r="P48" s="63"/>
      <c r="Q48" s="63"/>
      <c r="R48" s="63"/>
      <c r="S48" s="67" t="str">
        <f t="shared" si="39"/>
        <v/>
      </c>
      <c r="T48" s="63"/>
      <c r="U48" s="63"/>
      <c r="V48" s="63"/>
      <c r="W48" s="67" t="str">
        <f t="shared" si="40"/>
        <v/>
      </c>
      <c r="X48" s="67" t="str">
        <f t="shared" si="41"/>
        <v/>
      </c>
      <c r="Y48" s="67" t="str">
        <f t="shared" si="42"/>
        <v/>
      </c>
      <c r="Z48" s="63"/>
      <c r="AA48" s="63"/>
      <c r="AB48" s="63"/>
      <c r="AC48" s="67" t="str">
        <f t="shared" si="43"/>
        <v/>
      </c>
      <c r="AD48" s="67" t="str">
        <f t="shared" si="44"/>
        <v/>
      </c>
    </row>
    <row r="49" spans="1:30" ht="15" customHeight="1" x14ac:dyDescent="0.35">
      <c r="A49" s="62" t="s">
        <v>173</v>
      </c>
      <c r="B49" s="63"/>
      <c r="C49" s="64"/>
      <c r="D49" s="63"/>
      <c r="E49" s="65"/>
      <c r="F49" s="66" t="str">
        <f t="shared" si="36"/>
        <v/>
      </c>
      <c r="G49" s="63"/>
      <c r="H49" s="63"/>
      <c r="I49" s="63"/>
      <c r="J49" s="63"/>
      <c r="K49" s="67" t="str">
        <f t="shared" si="37"/>
        <v/>
      </c>
      <c r="L49" s="63"/>
      <c r="M49" s="63"/>
      <c r="N49" s="63"/>
      <c r="O49" s="67" t="str">
        <f t="shared" si="38"/>
        <v/>
      </c>
      <c r="P49" s="63"/>
      <c r="Q49" s="63"/>
      <c r="R49" s="63"/>
      <c r="S49" s="67" t="str">
        <f t="shared" si="39"/>
        <v/>
      </c>
      <c r="T49" s="63"/>
      <c r="U49" s="63"/>
      <c r="V49" s="63"/>
      <c r="W49" s="67" t="str">
        <f t="shared" si="40"/>
        <v/>
      </c>
      <c r="X49" s="67" t="str">
        <f t="shared" si="41"/>
        <v/>
      </c>
      <c r="Y49" s="67" t="str">
        <f t="shared" si="42"/>
        <v/>
      </c>
      <c r="Z49" s="63"/>
      <c r="AA49" s="63"/>
      <c r="AB49" s="63"/>
      <c r="AC49" s="67" t="str">
        <f t="shared" si="43"/>
        <v/>
      </c>
      <c r="AD49" s="67" t="str">
        <f t="shared" si="44"/>
        <v/>
      </c>
    </row>
    <row r="50" spans="1:30" ht="15" customHeight="1" x14ac:dyDescent="0.35">
      <c r="A50" s="62" t="s">
        <v>174</v>
      </c>
      <c r="B50" s="63"/>
      <c r="C50" s="64"/>
      <c r="D50" s="63"/>
      <c r="E50" s="65"/>
      <c r="F50" s="66" t="str">
        <f t="shared" si="36"/>
        <v/>
      </c>
      <c r="G50" s="63"/>
      <c r="H50" s="63"/>
      <c r="I50" s="63"/>
      <c r="J50" s="63"/>
      <c r="K50" s="67" t="str">
        <f t="shared" si="37"/>
        <v/>
      </c>
      <c r="L50" s="63"/>
      <c r="M50" s="63"/>
      <c r="N50" s="63"/>
      <c r="O50" s="67" t="str">
        <f t="shared" si="38"/>
        <v/>
      </c>
      <c r="P50" s="63"/>
      <c r="Q50" s="63"/>
      <c r="R50" s="63"/>
      <c r="S50" s="67" t="str">
        <f t="shared" si="39"/>
        <v/>
      </c>
      <c r="T50" s="63"/>
      <c r="U50" s="63"/>
      <c r="V50" s="63"/>
      <c r="W50" s="67" t="str">
        <f t="shared" si="40"/>
        <v/>
      </c>
      <c r="X50" s="67" t="str">
        <f t="shared" si="41"/>
        <v/>
      </c>
      <c r="Y50" s="67" t="str">
        <f t="shared" si="42"/>
        <v/>
      </c>
      <c r="Z50" s="63"/>
      <c r="AA50" s="63"/>
      <c r="AB50" s="63"/>
      <c r="AC50" s="67" t="str">
        <f t="shared" si="43"/>
        <v/>
      </c>
      <c r="AD50" s="67" t="str">
        <f t="shared" si="44"/>
        <v/>
      </c>
    </row>
    <row r="51" spans="1:30" ht="15" customHeight="1" x14ac:dyDescent="0.35">
      <c r="A51" s="62" t="s">
        <v>175</v>
      </c>
      <c r="B51" s="63"/>
      <c r="C51" s="64"/>
      <c r="D51" s="63"/>
      <c r="E51" s="65"/>
      <c r="F51" s="66" t="str">
        <f t="shared" si="36"/>
        <v/>
      </c>
      <c r="G51" s="63"/>
      <c r="H51" s="63"/>
      <c r="I51" s="63"/>
      <c r="J51" s="63"/>
      <c r="K51" s="67" t="str">
        <f t="shared" si="37"/>
        <v/>
      </c>
      <c r="L51" s="63"/>
      <c r="M51" s="63"/>
      <c r="N51" s="63"/>
      <c r="O51" s="67" t="str">
        <f t="shared" si="38"/>
        <v/>
      </c>
      <c r="P51" s="63"/>
      <c r="Q51" s="63"/>
      <c r="R51" s="63"/>
      <c r="S51" s="67" t="str">
        <f t="shared" si="39"/>
        <v/>
      </c>
      <c r="T51" s="63"/>
      <c r="U51" s="63"/>
      <c r="V51" s="63"/>
      <c r="W51" s="67" t="str">
        <f t="shared" si="40"/>
        <v/>
      </c>
      <c r="X51" s="67" t="str">
        <f t="shared" si="41"/>
        <v/>
      </c>
      <c r="Y51" s="67" t="str">
        <f t="shared" si="42"/>
        <v/>
      </c>
      <c r="Z51" s="63"/>
      <c r="AA51" s="63"/>
      <c r="AB51" s="63"/>
      <c r="AC51" s="67" t="str">
        <f t="shared" si="43"/>
        <v/>
      </c>
      <c r="AD51" s="67" t="str">
        <f t="shared" si="44"/>
        <v/>
      </c>
    </row>
    <row r="52" spans="1:30" ht="15" customHeight="1" x14ac:dyDescent="0.35">
      <c r="A52" s="62" t="s">
        <v>176</v>
      </c>
      <c r="B52" s="63"/>
      <c r="C52" s="64"/>
      <c r="D52" s="63"/>
      <c r="E52" s="65"/>
      <c r="F52" s="66" t="str">
        <f t="shared" si="36"/>
        <v/>
      </c>
      <c r="G52" s="63"/>
      <c r="H52" s="63"/>
      <c r="I52" s="63"/>
      <c r="J52" s="63"/>
      <c r="K52" s="67" t="str">
        <f t="shared" si="37"/>
        <v/>
      </c>
      <c r="L52" s="63"/>
      <c r="M52" s="63"/>
      <c r="N52" s="63"/>
      <c r="O52" s="67" t="str">
        <f t="shared" si="38"/>
        <v/>
      </c>
      <c r="P52" s="63"/>
      <c r="Q52" s="63"/>
      <c r="R52" s="63"/>
      <c r="S52" s="67" t="str">
        <f t="shared" si="39"/>
        <v/>
      </c>
      <c r="T52" s="63"/>
      <c r="U52" s="63"/>
      <c r="V52" s="63"/>
      <c r="W52" s="67" t="str">
        <f t="shared" si="40"/>
        <v/>
      </c>
      <c r="X52" s="67" t="str">
        <f t="shared" si="41"/>
        <v/>
      </c>
      <c r="Y52" s="67" t="str">
        <f t="shared" si="42"/>
        <v/>
      </c>
      <c r="Z52" s="63"/>
      <c r="AA52" s="63"/>
      <c r="AB52" s="63"/>
      <c r="AC52" s="67" t="str">
        <f t="shared" si="43"/>
        <v/>
      </c>
      <c r="AD52" s="67" t="str">
        <f t="shared" si="44"/>
        <v/>
      </c>
    </row>
    <row r="53" spans="1:30" ht="15" customHeight="1" x14ac:dyDescent="0.35">
      <c r="A53" s="62" t="s">
        <v>177</v>
      </c>
      <c r="B53" s="63"/>
      <c r="C53" s="64"/>
      <c r="D53" s="63"/>
      <c r="E53" s="65"/>
      <c r="F53" s="66" t="str">
        <f t="shared" si="36"/>
        <v/>
      </c>
      <c r="G53" s="63"/>
      <c r="H53" s="63"/>
      <c r="I53" s="63"/>
      <c r="J53" s="63"/>
      <c r="K53" s="67" t="str">
        <f t="shared" si="37"/>
        <v/>
      </c>
      <c r="L53" s="63"/>
      <c r="M53" s="63"/>
      <c r="N53" s="63"/>
      <c r="O53" s="67" t="str">
        <f t="shared" si="38"/>
        <v/>
      </c>
      <c r="P53" s="63"/>
      <c r="Q53" s="63"/>
      <c r="R53" s="63"/>
      <c r="S53" s="67" t="str">
        <f t="shared" si="39"/>
        <v/>
      </c>
      <c r="T53" s="63"/>
      <c r="U53" s="63"/>
      <c r="V53" s="63"/>
      <c r="W53" s="67" t="str">
        <f t="shared" si="40"/>
        <v/>
      </c>
      <c r="X53" s="67" t="str">
        <f t="shared" si="41"/>
        <v/>
      </c>
      <c r="Y53" s="67" t="str">
        <f t="shared" si="42"/>
        <v/>
      </c>
      <c r="Z53" s="63"/>
      <c r="AA53" s="63"/>
      <c r="AB53" s="63"/>
      <c r="AC53" s="67" t="str">
        <f t="shared" si="43"/>
        <v/>
      </c>
      <c r="AD53" s="67" t="str">
        <f t="shared" si="44"/>
        <v/>
      </c>
    </row>
    <row r="54" spans="1:30" ht="15" customHeight="1" x14ac:dyDescent="0.35">
      <c r="A54" s="68"/>
      <c r="B54" s="69" t="s">
        <v>141</v>
      </c>
      <c r="C54" s="68"/>
      <c r="D54" s="68"/>
      <c r="E54" s="68"/>
      <c r="F54" s="70">
        <f>SUM(F46:F53)</f>
        <v>0</v>
      </c>
      <c r="G54" s="68"/>
      <c r="K54" s="70">
        <f>SUM(K46:K53)</f>
        <v>0</v>
      </c>
      <c r="O54" s="70">
        <f>SUM(O46:O53)</f>
        <v>0</v>
      </c>
      <c r="S54" s="70">
        <f>SUM(S46:S53)</f>
        <v>0</v>
      </c>
      <c r="W54" s="70">
        <f>SUM(W46:W53)</f>
        <v>0</v>
      </c>
      <c r="X54" s="70">
        <f>SUM(K54,O54,S54,W54)</f>
        <v>0</v>
      </c>
      <c r="Y54" s="70">
        <f>F54-X54</f>
        <v>0</v>
      </c>
      <c r="AC54" s="70">
        <f>SUM(AC46:AC53)</f>
        <v>0</v>
      </c>
      <c r="AD54" s="70">
        <f>F54-AC54</f>
        <v>0</v>
      </c>
    </row>
    <row r="55" spans="1:30" ht="15" customHeight="1" x14ac:dyDescent="0.35">
      <c r="A55" s="59">
        <v>6</v>
      </c>
      <c r="B55" s="60" t="s">
        <v>178</v>
      </c>
      <c r="C55" s="61"/>
      <c r="D55" s="61"/>
      <c r="E55" s="61"/>
      <c r="F55" s="61"/>
      <c r="G55" s="61"/>
    </row>
    <row r="56" spans="1:30" ht="15" customHeight="1" x14ac:dyDescent="0.35">
      <c r="A56" s="62" t="s">
        <v>179</v>
      </c>
      <c r="B56" s="63"/>
      <c r="C56" s="64"/>
      <c r="D56" s="63"/>
      <c r="E56" s="65"/>
      <c r="F56" s="66" t="str">
        <f t="shared" ref="F56:F63" si="45">IF(COUNT(C56,E56)=0,"",C56*E56)</f>
        <v/>
      </c>
      <c r="G56" s="63"/>
      <c r="H56" s="63"/>
      <c r="I56" s="63"/>
      <c r="J56" s="63"/>
      <c r="K56" s="67" t="str">
        <f t="shared" ref="K56:K63" si="46">IF(COUNT(H56,J56)=0,"",H56*J56)</f>
        <v/>
      </c>
      <c r="L56" s="63"/>
      <c r="M56" s="63"/>
      <c r="N56" s="63"/>
      <c r="O56" s="67" t="str">
        <f t="shared" ref="O56:O63" si="47">IF(COUNT(L56,N56)=0,"",L56*N56)</f>
        <v/>
      </c>
      <c r="P56" s="63"/>
      <c r="Q56" s="63"/>
      <c r="R56" s="63"/>
      <c r="S56" s="67" t="str">
        <f t="shared" ref="S56:S63" si="48">IF(COUNT(P56,R56)=0,"",P56*R56)</f>
        <v/>
      </c>
      <c r="T56" s="63"/>
      <c r="U56" s="63"/>
      <c r="V56" s="63"/>
      <c r="W56" s="67" t="str">
        <f t="shared" ref="W56:W63" si="49">IF(COUNT(T56,V56)=0,"",T56*V56)</f>
        <v/>
      </c>
      <c r="X56" s="67" t="str">
        <f t="shared" ref="X56:X63" si="50">IF(COUNT(K56,O56,S56,W56)=0,"",SUM(K56,O56,S56,W56))</f>
        <v/>
      </c>
      <c r="Y56" s="67" t="str">
        <f t="shared" ref="Y56:Y63" si="51">IF(COUNT(F56,X56)=0,"",F56-X56)</f>
        <v/>
      </c>
      <c r="Z56" s="63"/>
      <c r="AA56" s="63"/>
      <c r="AB56" s="63"/>
      <c r="AC56" s="67" t="str">
        <f t="shared" ref="AC56:AC63" si="52">IF(COUNT(Z56,AB56)=0,"",Z56*AB56)</f>
        <v/>
      </c>
      <c r="AD56" s="67" t="str">
        <f t="shared" ref="AD56:AD63" si="53">IF(COUNT(F56,AC56)=0,"",F56-AC56)</f>
        <v/>
      </c>
    </row>
    <row r="57" spans="1:30" ht="15" customHeight="1" x14ac:dyDescent="0.35">
      <c r="A57" s="62" t="s">
        <v>180</v>
      </c>
      <c r="B57" s="63"/>
      <c r="C57" s="64"/>
      <c r="D57" s="63"/>
      <c r="E57" s="65"/>
      <c r="F57" s="66" t="str">
        <f t="shared" si="45"/>
        <v/>
      </c>
      <c r="G57" s="63"/>
      <c r="H57" s="63"/>
      <c r="I57" s="63"/>
      <c r="J57" s="63"/>
      <c r="K57" s="67" t="str">
        <f t="shared" si="46"/>
        <v/>
      </c>
      <c r="L57" s="63"/>
      <c r="M57" s="63"/>
      <c r="N57" s="63"/>
      <c r="O57" s="67" t="str">
        <f t="shared" si="47"/>
        <v/>
      </c>
      <c r="P57" s="63"/>
      <c r="Q57" s="63"/>
      <c r="R57" s="63"/>
      <c r="S57" s="67" t="str">
        <f t="shared" si="48"/>
        <v/>
      </c>
      <c r="T57" s="63"/>
      <c r="U57" s="63"/>
      <c r="V57" s="63"/>
      <c r="W57" s="67" t="str">
        <f t="shared" si="49"/>
        <v/>
      </c>
      <c r="X57" s="67" t="str">
        <f t="shared" si="50"/>
        <v/>
      </c>
      <c r="Y57" s="67" t="str">
        <f t="shared" si="51"/>
        <v/>
      </c>
      <c r="Z57" s="63"/>
      <c r="AA57" s="63"/>
      <c r="AB57" s="63"/>
      <c r="AC57" s="67" t="str">
        <f t="shared" si="52"/>
        <v/>
      </c>
      <c r="AD57" s="67" t="str">
        <f t="shared" si="53"/>
        <v/>
      </c>
    </row>
    <row r="58" spans="1:30" ht="15" customHeight="1" x14ac:dyDescent="0.35">
      <c r="A58" s="62" t="s">
        <v>181</v>
      </c>
      <c r="B58" s="63"/>
      <c r="C58" s="64"/>
      <c r="D58" s="63"/>
      <c r="E58" s="65"/>
      <c r="F58" s="66" t="str">
        <f t="shared" si="45"/>
        <v/>
      </c>
      <c r="G58" s="63"/>
      <c r="H58" s="63"/>
      <c r="I58" s="63"/>
      <c r="J58" s="63"/>
      <c r="K58" s="67" t="str">
        <f t="shared" si="46"/>
        <v/>
      </c>
      <c r="L58" s="63"/>
      <c r="M58" s="63"/>
      <c r="N58" s="63"/>
      <c r="O58" s="67" t="str">
        <f t="shared" si="47"/>
        <v/>
      </c>
      <c r="P58" s="63"/>
      <c r="Q58" s="63"/>
      <c r="R58" s="63"/>
      <c r="S58" s="67" t="str">
        <f t="shared" si="48"/>
        <v/>
      </c>
      <c r="T58" s="63"/>
      <c r="U58" s="63"/>
      <c r="V58" s="63"/>
      <c r="W58" s="67" t="str">
        <f t="shared" si="49"/>
        <v/>
      </c>
      <c r="X58" s="67" t="str">
        <f t="shared" si="50"/>
        <v/>
      </c>
      <c r="Y58" s="67" t="str">
        <f t="shared" si="51"/>
        <v/>
      </c>
      <c r="Z58" s="63"/>
      <c r="AA58" s="63"/>
      <c r="AB58" s="63"/>
      <c r="AC58" s="67" t="str">
        <f t="shared" si="52"/>
        <v/>
      </c>
      <c r="AD58" s="67" t="str">
        <f t="shared" si="53"/>
        <v/>
      </c>
    </row>
    <row r="59" spans="1:30" ht="15" customHeight="1" x14ac:dyDescent="0.35">
      <c r="A59" s="62" t="s">
        <v>182</v>
      </c>
      <c r="B59" s="63"/>
      <c r="C59" s="64"/>
      <c r="D59" s="63"/>
      <c r="E59" s="65"/>
      <c r="F59" s="66" t="str">
        <f t="shared" si="45"/>
        <v/>
      </c>
      <c r="G59" s="63"/>
      <c r="H59" s="63"/>
      <c r="I59" s="63"/>
      <c r="J59" s="63"/>
      <c r="K59" s="67" t="str">
        <f t="shared" si="46"/>
        <v/>
      </c>
      <c r="L59" s="63"/>
      <c r="M59" s="63"/>
      <c r="N59" s="63"/>
      <c r="O59" s="67" t="str">
        <f t="shared" si="47"/>
        <v/>
      </c>
      <c r="P59" s="63"/>
      <c r="Q59" s="63"/>
      <c r="R59" s="63"/>
      <c r="S59" s="67" t="str">
        <f t="shared" si="48"/>
        <v/>
      </c>
      <c r="T59" s="63"/>
      <c r="U59" s="63"/>
      <c r="V59" s="63"/>
      <c r="W59" s="67" t="str">
        <f t="shared" si="49"/>
        <v/>
      </c>
      <c r="X59" s="67" t="str">
        <f t="shared" si="50"/>
        <v/>
      </c>
      <c r="Y59" s="67" t="str">
        <f t="shared" si="51"/>
        <v/>
      </c>
      <c r="Z59" s="63"/>
      <c r="AA59" s="63"/>
      <c r="AB59" s="63"/>
      <c r="AC59" s="67" t="str">
        <f t="shared" si="52"/>
        <v/>
      </c>
      <c r="AD59" s="67" t="str">
        <f t="shared" si="53"/>
        <v/>
      </c>
    </row>
    <row r="60" spans="1:30" ht="15" customHeight="1" x14ac:dyDescent="0.35">
      <c r="A60" s="62" t="s">
        <v>183</v>
      </c>
      <c r="B60" s="63"/>
      <c r="C60" s="64"/>
      <c r="D60" s="63"/>
      <c r="E60" s="65"/>
      <c r="F60" s="66" t="str">
        <f t="shared" si="45"/>
        <v/>
      </c>
      <c r="G60" s="63"/>
      <c r="H60" s="63"/>
      <c r="I60" s="63"/>
      <c r="J60" s="63"/>
      <c r="K60" s="67" t="str">
        <f t="shared" si="46"/>
        <v/>
      </c>
      <c r="L60" s="63"/>
      <c r="M60" s="63"/>
      <c r="N60" s="63"/>
      <c r="O60" s="67" t="str">
        <f t="shared" si="47"/>
        <v/>
      </c>
      <c r="P60" s="63"/>
      <c r="Q60" s="63"/>
      <c r="R60" s="63"/>
      <c r="S60" s="67" t="str">
        <f t="shared" si="48"/>
        <v/>
      </c>
      <c r="T60" s="63"/>
      <c r="U60" s="63"/>
      <c r="V60" s="63"/>
      <c r="W60" s="67" t="str">
        <f t="shared" si="49"/>
        <v/>
      </c>
      <c r="X60" s="67" t="str">
        <f t="shared" si="50"/>
        <v/>
      </c>
      <c r="Y60" s="67" t="str">
        <f t="shared" si="51"/>
        <v/>
      </c>
      <c r="Z60" s="63"/>
      <c r="AA60" s="63"/>
      <c r="AB60" s="63"/>
      <c r="AC60" s="67" t="str">
        <f t="shared" si="52"/>
        <v/>
      </c>
      <c r="AD60" s="67" t="str">
        <f t="shared" si="53"/>
        <v/>
      </c>
    </row>
    <row r="61" spans="1:30" ht="15" customHeight="1" x14ac:dyDescent="0.35">
      <c r="A61" s="62" t="s">
        <v>184</v>
      </c>
      <c r="B61" s="63"/>
      <c r="C61" s="64"/>
      <c r="D61" s="63"/>
      <c r="E61" s="65"/>
      <c r="F61" s="66" t="str">
        <f t="shared" si="45"/>
        <v/>
      </c>
      <c r="G61" s="63"/>
      <c r="H61" s="63"/>
      <c r="I61" s="63"/>
      <c r="J61" s="63"/>
      <c r="K61" s="67" t="str">
        <f t="shared" si="46"/>
        <v/>
      </c>
      <c r="L61" s="63"/>
      <c r="M61" s="63"/>
      <c r="N61" s="63"/>
      <c r="O61" s="67" t="str">
        <f t="shared" si="47"/>
        <v/>
      </c>
      <c r="P61" s="63"/>
      <c r="Q61" s="63"/>
      <c r="R61" s="63"/>
      <c r="S61" s="67" t="str">
        <f t="shared" si="48"/>
        <v/>
      </c>
      <c r="T61" s="63"/>
      <c r="U61" s="63"/>
      <c r="V61" s="63"/>
      <c r="W61" s="67" t="str">
        <f t="shared" si="49"/>
        <v/>
      </c>
      <c r="X61" s="67" t="str">
        <f t="shared" si="50"/>
        <v/>
      </c>
      <c r="Y61" s="67" t="str">
        <f t="shared" si="51"/>
        <v/>
      </c>
      <c r="Z61" s="63"/>
      <c r="AA61" s="63"/>
      <c r="AB61" s="63"/>
      <c r="AC61" s="67" t="str">
        <f t="shared" si="52"/>
        <v/>
      </c>
      <c r="AD61" s="67" t="str">
        <f t="shared" si="53"/>
        <v/>
      </c>
    </row>
    <row r="62" spans="1:30" ht="15" customHeight="1" x14ac:dyDescent="0.35">
      <c r="A62" s="62" t="s">
        <v>185</v>
      </c>
      <c r="B62" s="63"/>
      <c r="C62" s="64"/>
      <c r="D62" s="63"/>
      <c r="E62" s="65"/>
      <c r="F62" s="66" t="str">
        <f t="shared" si="45"/>
        <v/>
      </c>
      <c r="G62" s="63"/>
      <c r="H62" s="63"/>
      <c r="I62" s="63"/>
      <c r="J62" s="63"/>
      <c r="K62" s="67" t="str">
        <f t="shared" si="46"/>
        <v/>
      </c>
      <c r="L62" s="63"/>
      <c r="M62" s="63"/>
      <c r="N62" s="63"/>
      <c r="O62" s="67" t="str">
        <f t="shared" si="47"/>
        <v/>
      </c>
      <c r="P62" s="63"/>
      <c r="Q62" s="63"/>
      <c r="R62" s="63"/>
      <c r="S62" s="67" t="str">
        <f t="shared" si="48"/>
        <v/>
      </c>
      <c r="T62" s="63"/>
      <c r="U62" s="63"/>
      <c r="V62" s="63"/>
      <c r="W62" s="67" t="str">
        <f t="shared" si="49"/>
        <v/>
      </c>
      <c r="X62" s="67" t="str">
        <f t="shared" si="50"/>
        <v/>
      </c>
      <c r="Y62" s="67" t="str">
        <f t="shared" si="51"/>
        <v/>
      </c>
      <c r="Z62" s="63"/>
      <c r="AA62" s="63"/>
      <c r="AB62" s="63"/>
      <c r="AC62" s="67" t="str">
        <f t="shared" si="52"/>
        <v/>
      </c>
      <c r="AD62" s="67" t="str">
        <f t="shared" si="53"/>
        <v/>
      </c>
    </row>
    <row r="63" spans="1:30" ht="15" customHeight="1" x14ac:dyDescent="0.35">
      <c r="A63" s="62" t="s">
        <v>186</v>
      </c>
      <c r="B63" s="63"/>
      <c r="C63" s="64"/>
      <c r="D63" s="63"/>
      <c r="E63" s="65"/>
      <c r="F63" s="66" t="str">
        <f t="shared" si="45"/>
        <v/>
      </c>
      <c r="G63" s="63"/>
      <c r="H63" s="63"/>
      <c r="I63" s="63"/>
      <c r="J63" s="63"/>
      <c r="K63" s="67" t="str">
        <f t="shared" si="46"/>
        <v/>
      </c>
      <c r="L63" s="63"/>
      <c r="M63" s="63"/>
      <c r="N63" s="63"/>
      <c r="O63" s="67" t="str">
        <f t="shared" si="47"/>
        <v/>
      </c>
      <c r="P63" s="63"/>
      <c r="Q63" s="63"/>
      <c r="R63" s="63"/>
      <c r="S63" s="67" t="str">
        <f t="shared" si="48"/>
        <v/>
      </c>
      <c r="T63" s="63"/>
      <c r="U63" s="63"/>
      <c r="V63" s="63"/>
      <c r="W63" s="67" t="str">
        <f t="shared" si="49"/>
        <v/>
      </c>
      <c r="X63" s="67" t="str">
        <f t="shared" si="50"/>
        <v/>
      </c>
      <c r="Y63" s="67" t="str">
        <f t="shared" si="51"/>
        <v/>
      </c>
      <c r="Z63" s="63"/>
      <c r="AA63" s="63"/>
      <c r="AB63" s="63"/>
      <c r="AC63" s="67" t="str">
        <f t="shared" si="52"/>
        <v/>
      </c>
      <c r="AD63" s="67" t="str">
        <f t="shared" si="53"/>
        <v/>
      </c>
    </row>
    <row r="64" spans="1:30" ht="15" customHeight="1" x14ac:dyDescent="0.35">
      <c r="A64" s="68"/>
      <c r="B64" s="69" t="s">
        <v>141</v>
      </c>
      <c r="C64" s="68"/>
      <c r="D64" s="68"/>
      <c r="E64" s="68"/>
      <c r="F64" s="70">
        <f>SUM(F56:F63)</f>
        <v>0</v>
      </c>
      <c r="G64" s="68"/>
      <c r="K64" s="70">
        <f>SUM(K56:K63)</f>
        <v>0</v>
      </c>
      <c r="O64" s="70">
        <f>SUM(O56:O63)</f>
        <v>0</v>
      </c>
      <c r="S64" s="70">
        <f>SUM(S56:S63)</f>
        <v>0</v>
      </c>
      <c r="W64" s="70">
        <f>SUM(W56:W63)</f>
        <v>0</v>
      </c>
      <c r="X64" s="70">
        <f>SUM(K64,O64,S64,W64)</f>
        <v>0</v>
      </c>
      <c r="Y64" s="70">
        <f>F64-X64</f>
        <v>0</v>
      </c>
      <c r="AC64" s="70">
        <f>SUM(AC56:AC63)</f>
        <v>0</v>
      </c>
      <c r="AD64" s="70">
        <f>F64-AC64</f>
        <v>0</v>
      </c>
    </row>
    <row r="65" spans="1:30" ht="15" customHeight="1" x14ac:dyDescent="0.35">
      <c r="A65" s="59">
        <v>7</v>
      </c>
      <c r="B65" s="60" t="s">
        <v>187</v>
      </c>
      <c r="C65" s="61"/>
      <c r="D65" s="61"/>
      <c r="E65" s="61"/>
      <c r="F65" s="61"/>
      <c r="G65" s="61"/>
    </row>
    <row r="66" spans="1:30" ht="15" customHeight="1" x14ac:dyDescent="0.35">
      <c r="A66" s="62" t="s">
        <v>188</v>
      </c>
      <c r="B66" s="63"/>
      <c r="C66" s="64"/>
      <c r="D66" s="63"/>
      <c r="E66" s="65"/>
      <c r="F66" s="66" t="str">
        <f t="shared" ref="F66:F73" si="54">IF(COUNT(C66,E66)=0,"",C66*E66)</f>
        <v/>
      </c>
      <c r="G66" s="63"/>
      <c r="H66" s="63"/>
      <c r="I66" s="63"/>
      <c r="J66" s="63"/>
      <c r="K66" s="67" t="str">
        <f t="shared" ref="K66:K73" si="55">IF(COUNT(H66,J66)=0,"",H66*J66)</f>
        <v/>
      </c>
      <c r="L66" s="63"/>
      <c r="M66" s="63"/>
      <c r="N66" s="63"/>
      <c r="O66" s="67" t="str">
        <f t="shared" ref="O66:O73" si="56">IF(COUNT(L66,N66)=0,"",L66*N66)</f>
        <v/>
      </c>
      <c r="P66" s="63"/>
      <c r="Q66" s="63"/>
      <c r="R66" s="63"/>
      <c r="S66" s="67" t="str">
        <f t="shared" ref="S66:S73" si="57">IF(COUNT(P66,R66)=0,"",P66*R66)</f>
        <v/>
      </c>
      <c r="T66" s="63"/>
      <c r="U66" s="63"/>
      <c r="V66" s="63"/>
      <c r="W66" s="67" t="str">
        <f t="shared" ref="W66:W73" si="58">IF(COUNT(T66,V66)=0,"",T66*V66)</f>
        <v/>
      </c>
      <c r="X66" s="67" t="str">
        <f t="shared" ref="X66:X73" si="59">IF(COUNT(K66,O66,S66,W66)=0,"",SUM(K66,O66,S66,W66))</f>
        <v/>
      </c>
      <c r="Y66" s="67" t="str">
        <f t="shared" ref="Y66:Y73" si="60">IF(COUNT(F66,X66)=0,"",F66-X66)</f>
        <v/>
      </c>
      <c r="Z66" s="63"/>
      <c r="AA66" s="63"/>
      <c r="AB66" s="63"/>
      <c r="AC66" s="67" t="str">
        <f t="shared" ref="AC66:AC73" si="61">IF(COUNT(Z66,AB66)=0,"",Z66*AB66)</f>
        <v/>
      </c>
      <c r="AD66" s="67" t="str">
        <f t="shared" ref="AD66:AD73" si="62">IF(COUNT(F66,AC66)=0,"",F66-AC66)</f>
        <v/>
      </c>
    </row>
    <row r="67" spans="1:30" ht="15" customHeight="1" x14ac:dyDescent="0.35">
      <c r="A67" s="62" t="s">
        <v>189</v>
      </c>
      <c r="B67" s="63"/>
      <c r="C67" s="64"/>
      <c r="D67" s="63"/>
      <c r="E67" s="65"/>
      <c r="F67" s="66" t="str">
        <f t="shared" si="54"/>
        <v/>
      </c>
      <c r="G67" s="63"/>
      <c r="H67" s="63"/>
      <c r="I67" s="63"/>
      <c r="J67" s="63"/>
      <c r="K67" s="67" t="str">
        <f t="shared" si="55"/>
        <v/>
      </c>
      <c r="L67" s="63"/>
      <c r="M67" s="63"/>
      <c r="N67" s="63"/>
      <c r="O67" s="67" t="str">
        <f t="shared" si="56"/>
        <v/>
      </c>
      <c r="P67" s="63"/>
      <c r="Q67" s="63"/>
      <c r="R67" s="63"/>
      <c r="S67" s="67" t="str">
        <f t="shared" si="57"/>
        <v/>
      </c>
      <c r="T67" s="63"/>
      <c r="U67" s="63"/>
      <c r="V67" s="63"/>
      <c r="W67" s="67" t="str">
        <f t="shared" si="58"/>
        <v/>
      </c>
      <c r="X67" s="67" t="str">
        <f t="shared" si="59"/>
        <v/>
      </c>
      <c r="Y67" s="67" t="str">
        <f t="shared" si="60"/>
        <v/>
      </c>
      <c r="Z67" s="63"/>
      <c r="AA67" s="63"/>
      <c r="AB67" s="63"/>
      <c r="AC67" s="67" t="str">
        <f t="shared" si="61"/>
        <v/>
      </c>
      <c r="AD67" s="67" t="str">
        <f t="shared" si="62"/>
        <v/>
      </c>
    </row>
    <row r="68" spans="1:30" ht="15" customHeight="1" x14ac:dyDescent="0.35">
      <c r="A68" s="62" t="s">
        <v>190</v>
      </c>
      <c r="B68" s="63"/>
      <c r="C68" s="64"/>
      <c r="D68" s="63"/>
      <c r="E68" s="65"/>
      <c r="F68" s="66" t="str">
        <f t="shared" si="54"/>
        <v/>
      </c>
      <c r="G68" s="63"/>
      <c r="H68" s="63"/>
      <c r="I68" s="63"/>
      <c r="J68" s="63"/>
      <c r="K68" s="67" t="str">
        <f t="shared" si="55"/>
        <v/>
      </c>
      <c r="L68" s="63"/>
      <c r="M68" s="63"/>
      <c r="N68" s="63"/>
      <c r="O68" s="67" t="str">
        <f t="shared" si="56"/>
        <v/>
      </c>
      <c r="P68" s="63"/>
      <c r="Q68" s="63"/>
      <c r="R68" s="63"/>
      <c r="S68" s="67" t="str">
        <f t="shared" si="57"/>
        <v/>
      </c>
      <c r="T68" s="63"/>
      <c r="U68" s="63"/>
      <c r="V68" s="63"/>
      <c r="W68" s="67" t="str">
        <f t="shared" si="58"/>
        <v/>
      </c>
      <c r="X68" s="67" t="str">
        <f t="shared" si="59"/>
        <v/>
      </c>
      <c r="Y68" s="67" t="str">
        <f t="shared" si="60"/>
        <v/>
      </c>
      <c r="Z68" s="63"/>
      <c r="AA68" s="63"/>
      <c r="AB68" s="63"/>
      <c r="AC68" s="67" t="str">
        <f t="shared" si="61"/>
        <v/>
      </c>
      <c r="AD68" s="67" t="str">
        <f t="shared" si="62"/>
        <v/>
      </c>
    </row>
    <row r="69" spans="1:30" ht="15" customHeight="1" x14ac:dyDescent="0.35">
      <c r="A69" s="62" t="s">
        <v>191</v>
      </c>
      <c r="B69" s="63"/>
      <c r="C69" s="64"/>
      <c r="D69" s="63"/>
      <c r="E69" s="65"/>
      <c r="F69" s="66" t="str">
        <f t="shared" si="54"/>
        <v/>
      </c>
      <c r="G69" s="63"/>
      <c r="H69" s="63"/>
      <c r="I69" s="63"/>
      <c r="J69" s="63"/>
      <c r="K69" s="67" t="str">
        <f t="shared" si="55"/>
        <v/>
      </c>
      <c r="L69" s="63"/>
      <c r="M69" s="63"/>
      <c r="N69" s="63"/>
      <c r="O69" s="67" t="str">
        <f t="shared" si="56"/>
        <v/>
      </c>
      <c r="P69" s="63"/>
      <c r="Q69" s="63"/>
      <c r="R69" s="63"/>
      <c r="S69" s="67" t="str">
        <f t="shared" si="57"/>
        <v/>
      </c>
      <c r="T69" s="63"/>
      <c r="U69" s="63"/>
      <c r="V69" s="63"/>
      <c r="W69" s="67" t="str">
        <f t="shared" si="58"/>
        <v/>
      </c>
      <c r="X69" s="67" t="str">
        <f t="shared" si="59"/>
        <v/>
      </c>
      <c r="Y69" s="67" t="str">
        <f t="shared" si="60"/>
        <v/>
      </c>
      <c r="Z69" s="63"/>
      <c r="AA69" s="63"/>
      <c r="AB69" s="63"/>
      <c r="AC69" s="67" t="str">
        <f t="shared" si="61"/>
        <v/>
      </c>
      <c r="AD69" s="67" t="str">
        <f t="shared" si="62"/>
        <v/>
      </c>
    </row>
    <row r="70" spans="1:30" ht="15" customHeight="1" x14ac:dyDescent="0.35">
      <c r="A70" s="62" t="s">
        <v>192</v>
      </c>
      <c r="B70" s="63"/>
      <c r="C70" s="64"/>
      <c r="D70" s="63"/>
      <c r="E70" s="65"/>
      <c r="F70" s="66" t="str">
        <f t="shared" si="54"/>
        <v/>
      </c>
      <c r="G70" s="63"/>
      <c r="H70" s="63"/>
      <c r="I70" s="63"/>
      <c r="J70" s="63"/>
      <c r="K70" s="67" t="str">
        <f t="shared" si="55"/>
        <v/>
      </c>
      <c r="L70" s="63"/>
      <c r="M70" s="63"/>
      <c r="N70" s="63"/>
      <c r="O70" s="67" t="str">
        <f t="shared" si="56"/>
        <v/>
      </c>
      <c r="P70" s="63"/>
      <c r="Q70" s="63"/>
      <c r="R70" s="63"/>
      <c r="S70" s="67" t="str">
        <f t="shared" si="57"/>
        <v/>
      </c>
      <c r="T70" s="63"/>
      <c r="U70" s="63"/>
      <c r="V70" s="63"/>
      <c r="W70" s="67" t="str">
        <f t="shared" si="58"/>
        <v/>
      </c>
      <c r="X70" s="67" t="str">
        <f t="shared" si="59"/>
        <v/>
      </c>
      <c r="Y70" s="67" t="str">
        <f t="shared" si="60"/>
        <v/>
      </c>
      <c r="Z70" s="63"/>
      <c r="AA70" s="63"/>
      <c r="AB70" s="63"/>
      <c r="AC70" s="67" t="str">
        <f t="shared" si="61"/>
        <v/>
      </c>
      <c r="AD70" s="67" t="str">
        <f t="shared" si="62"/>
        <v/>
      </c>
    </row>
    <row r="71" spans="1:30" ht="15" customHeight="1" x14ac:dyDescent="0.35">
      <c r="A71" s="62" t="s">
        <v>193</v>
      </c>
      <c r="B71" s="63"/>
      <c r="C71" s="64"/>
      <c r="D71" s="63"/>
      <c r="E71" s="65"/>
      <c r="F71" s="66" t="str">
        <f t="shared" si="54"/>
        <v/>
      </c>
      <c r="G71" s="63"/>
      <c r="H71" s="63"/>
      <c r="I71" s="63"/>
      <c r="J71" s="63"/>
      <c r="K71" s="67" t="str">
        <f t="shared" si="55"/>
        <v/>
      </c>
      <c r="L71" s="63"/>
      <c r="M71" s="63"/>
      <c r="N71" s="63"/>
      <c r="O71" s="67" t="str">
        <f t="shared" si="56"/>
        <v/>
      </c>
      <c r="P71" s="63"/>
      <c r="Q71" s="63"/>
      <c r="R71" s="63"/>
      <c r="S71" s="67" t="str">
        <f t="shared" si="57"/>
        <v/>
      </c>
      <c r="T71" s="63"/>
      <c r="U71" s="63"/>
      <c r="V71" s="63"/>
      <c r="W71" s="67" t="str">
        <f t="shared" si="58"/>
        <v/>
      </c>
      <c r="X71" s="67" t="str">
        <f t="shared" si="59"/>
        <v/>
      </c>
      <c r="Y71" s="67" t="str">
        <f t="shared" si="60"/>
        <v/>
      </c>
      <c r="Z71" s="63"/>
      <c r="AA71" s="63"/>
      <c r="AB71" s="63"/>
      <c r="AC71" s="67" t="str">
        <f t="shared" si="61"/>
        <v/>
      </c>
      <c r="AD71" s="67" t="str">
        <f t="shared" si="62"/>
        <v/>
      </c>
    </row>
    <row r="72" spans="1:30" ht="15" customHeight="1" x14ac:dyDescent="0.35">
      <c r="A72" s="62" t="s">
        <v>194</v>
      </c>
      <c r="B72" s="63"/>
      <c r="C72" s="64"/>
      <c r="D72" s="63"/>
      <c r="E72" s="65"/>
      <c r="F72" s="66" t="str">
        <f t="shared" si="54"/>
        <v/>
      </c>
      <c r="G72" s="63"/>
      <c r="H72" s="63"/>
      <c r="I72" s="63"/>
      <c r="J72" s="63"/>
      <c r="K72" s="67" t="str">
        <f t="shared" si="55"/>
        <v/>
      </c>
      <c r="L72" s="63"/>
      <c r="M72" s="63"/>
      <c r="N72" s="63"/>
      <c r="O72" s="67" t="str">
        <f t="shared" si="56"/>
        <v/>
      </c>
      <c r="P72" s="63"/>
      <c r="Q72" s="63"/>
      <c r="R72" s="63"/>
      <c r="S72" s="67" t="str">
        <f t="shared" si="57"/>
        <v/>
      </c>
      <c r="T72" s="63"/>
      <c r="U72" s="63"/>
      <c r="V72" s="63"/>
      <c r="W72" s="67" t="str">
        <f t="shared" si="58"/>
        <v/>
      </c>
      <c r="X72" s="67" t="str">
        <f t="shared" si="59"/>
        <v/>
      </c>
      <c r="Y72" s="67" t="str">
        <f t="shared" si="60"/>
        <v/>
      </c>
      <c r="Z72" s="63"/>
      <c r="AA72" s="63"/>
      <c r="AB72" s="63"/>
      <c r="AC72" s="67" t="str">
        <f t="shared" si="61"/>
        <v/>
      </c>
      <c r="AD72" s="67" t="str">
        <f t="shared" si="62"/>
        <v/>
      </c>
    </row>
    <row r="73" spans="1:30" ht="15" customHeight="1" x14ac:dyDescent="0.35">
      <c r="A73" s="62" t="s">
        <v>195</v>
      </c>
      <c r="B73" s="63"/>
      <c r="C73" s="64"/>
      <c r="D73" s="63"/>
      <c r="E73" s="65"/>
      <c r="F73" s="66" t="str">
        <f t="shared" si="54"/>
        <v/>
      </c>
      <c r="G73" s="63"/>
      <c r="H73" s="63"/>
      <c r="I73" s="63"/>
      <c r="J73" s="63"/>
      <c r="K73" s="67" t="str">
        <f t="shared" si="55"/>
        <v/>
      </c>
      <c r="L73" s="63"/>
      <c r="M73" s="63"/>
      <c r="N73" s="63"/>
      <c r="O73" s="67" t="str">
        <f t="shared" si="56"/>
        <v/>
      </c>
      <c r="P73" s="63"/>
      <c r="Q73" s="63"/>
      <c r="R73" s="63"/>
      <c r="S73" s="67" t="str">
        <f t="shared" si="57"/>
        <v/>
      </c>
      <c r="T73" s="63"/>
      <c r="U73" s="63"/>
      <c r="V73" s="63"/>
      <c r="W73" s="67" t="str">
        <f t="shared" si="58"/>
        <v/>
      </c>
      <c r="X73" s="67" t="str">
        <f t="shared" si="59"/>
        <v/>
      </c>
      <c r="Y73" s="67" t="str">
        <f t="shared" si="60"/>
        <v/>
      </c>
      <c r="Z73" s="63"/>
      <c r="AA73" s="63"/>
      <c r="AB73" s="63"/>
      <c r="AC73" s="67" t="str">
        <f t="shared" si="61"/>
        <v/>
      </c>
      <c r="AD73" s="67" t="str">
        <f t="shared" si="62"/>
        <v/>
      </c>
    </row>
    <row r="74" spans="1:30" ht="15" customHeight="1" x14ac:dyDescent="0.35">
      <c r="A74" s="68"/>
      <c r="B74" s="69" t="s">
        <v>141</v>
      </c>
      <c r="C74" s="68"/>
      <c r="D74" s="68"/>
      <c r="E74" s="68"/>
      <c r="F74" s="70">
        <f>SUM(F66:F73)</f>
        <v>0</v>
      </c>
      <c r="G74" s="68"/>
      <c r="K74" s="70">
        <f>SUM(K66:K73)</f>
        <v>0</v>
      </c>
      <c r="O74" s="70">
        <f>SUM(O66:O73)</f>
        <v>0</v>
      </c>
      <c r="S74" s="70">
        <f>SUM(S66:S73)</f>
        <v>0</v>
      </c>
      <c r="W74" s="70">
        <f>SUM(W66:W73)</f>
        <v>0</v>
      </c>
      <c r="X74" s="70">
        <f>SUM(K74,O74,S74,W74)</f>
        <v>0</v>
      </c>
      <c r="Y74" s="70">
        <f>F74-X74</f>
        <v>0</v>
      </c>
      <c r="AC74" s="70">
        <f>SUM(AC66:AC73)</f>
        <v>0</v>
      </c>
      <c r="AD74" s="70">
        <f>F74-AC74</f>
        <v>0</v>
      </c>
    </row>
    <row r="75" spans="1:30" ht="15" customHeight="1" x14ac:dyDescent="0.35">
      <c r="A75" s="59">
        <v>8</v>
      </c>
      <c r="B75" s="60" t="s">
        <v>196</v>
      </c>
      <c r="C75" s="61"/>
      <c r="D75" s="61"/>
      <c r="E75" s="61"/>
      <c r="F75" s="61"/>
      <c r="G75" s="61"/>
    </row>
    <row r="76" spans="1:30" ht="15" customHeight="1" x14ac:dyDescent="0.35">
      <c r="A76" s="62" t="s">
        <v>197</v>
      </c>
      <c r="B76" s="63"/>
      <c r="C76" s="64"/>
      <c r="D76" s="63"/>
      <c r="E76" s="65"/>
      <c r="F76" s="66" t="str">
        <f t="shared" ref="F76:F83" si="63">IF(COUNT(C76,E76)=0,"",C76*E76)</f>
        <v/>
      </c>
      <c r="G76" s="63"/>
      <c r="H76" s="63"/>
      <c r="I76" s="63"/>
      <c r="J76" s="63"/>
      <c r="K76" s="67" t="str">
        <f t="shared" ref="K76:K83" si="64">IF(COUNT(H76,J76)=0,"",H76*J76)</f>
        <v/>
      </c>
      <c r="L76" s="63"/>
      <c r="M76" s="63"/>
      <c r="N76" s="63"/>
      <c r="O76" s="67" t="str">
        <f t="shared" ref="O76:O83" si="65">IF(COUNT(L76,N76)=0,"",L76*N76)</f>
        <v/>
      </c>
      <c r="P76" s="63"/>
      <c r="Q76" s="63"/>
      <c r="R76" s="63"/>
      <c r="S76" s="67" t="str">
        <f t="shared" ref="S76:S83" si="66">IF(COUNT(P76,R76)=0,"",P76*R76)</f>
        <v/>
      </c>
      <c r="T76" s="63"/>
      <c r="U76" s="63"/>
      <c r="V76" s="63"/>
      <c r="W76" s="67" t="str">
        <f t="shared" ref="W76:W83" si="67">IF(COUNT(T76,V76)=0,"",T76*V76)</f>
        <v/>
      </c>
      <c r="X76" s="67" t="str">
        <f t="shared" ref="X76:X83" si="68">IF(COUNT(K76,O76,S76,W76)=0,"",SUM(K76,O76,S76,W76))</f>
        <v/>
      </c>
      <c r="Y76" s="67" t="str">
        <f t="shared" ref="Y76:Y83" si="69">IF(COUNT(F76,X76)=0,"",F76-X76)</f>
        <v/>
      </c>
      <c r="Z76" s="63"/>
      <c r="AA76" s="63"/>
      <c r="AB76" s="63"/>
      <c r="AC76" s="67" t="str">
        <f t="shared" ref="AC76:AC83" si="70">IF(COUNT(Z76,AB76)=0,"",Z76*AB76)</f>
        <v/>
      </c>
      <c r="AD76" s="67" t="str">
        <f t="shared" ref="AD76:AD83" si="71">IF(COUNT(F76,AC76)=0,"",F76-AC76)</f>
        <v/>
      </c>
    </row>
    <row r="77" spans="1:30" ht="15" customHeight="1" x14ac:dyDescent="0.35">
      <c r="A77" s="62" t="s">
        <v>198</v>
      </c>
      <c r="B77" s="63"/>
      <c r="C77" s="64"/>
      <c r="D77" s="63"/>
      <c r="E77" s="65"/>
      <c r="F77" s="66" t="str">
        <f t="shared" si="63"/>
        <v/>
      </c>
      <c r="G77" s="63"/>
      <c r="H77" s="63"/>
      <c r="I77" s="63"/>
      <c r="J77" s="63"/>
      <c r="K77" s="67" t="str">
        <f t="shared" si="64"/>
        <v/>
      </c>
      <c r="L77" s="63"/>
      <c r="M77" s="63"/>
      <c r="N77" s="63"/>
      <c r="O77" s="67" t="str">
        <f t="shared" si="65"/>
        <v/>
      </c>
      <c r="P77" s="63"/>
      <c r="Q77" s="63"/>
      <c r="R77" s="63"/>
      <c r="S77" s="67" t="str">
        <f t="shared" si="66"/>
        <v/>
      </c>
      <c r="T77" s="63"/>
      <c r="U77" s="63"/>
      <c r="V77" s="63"/>
      <c r="W77" s="67" t="str">
        <f t="shared" si="67"/>
        <v/>
      </c>
      <c r="X77" s="67" t="str">
        <f t="shared" si="68"/>
        <v/>
      </c>
      <c r="Y77" s="67" t="str">
        <f t="shared" si="69"/>
        <v/>
      </c>
      <c r="Z77" s="63"/>
      <c r="AA77" s="63"/>
      <c r="AB77" s="63"/>
      <c r="AC77" s="67" t="str">
        <f t="shared" si="70"/>
        <v/>
      </c>
      <c r="AD77" s="67" t="str">
        <f t="shared" si="71"/>
        <v/>
      </c>
    </row>
    <row r="78" spans="1:30" ht="15" customHeight="1" x14ac:dyDescent="0.35">
      <c r="A78" s="62" t="s">
        <v>199</v>
      </c>
      <c r="B78" s="63"/>
      <c r="C78" s="64"/>
      <c r="D78" s="63"/>
      <c r="E78" s="65"/>
      <c r="F78" s="66" t="str">
        <f t="shared" si="63"/>
        <v/>
      </c>
      <c r="G78" s="63"/>
      <c r="H78" s="63"/>
      <c r="I78" s="63"/>
      <c r="J78" s="63"/>
      <c r="K78" s="67" t="str">
        <f t="shared" si="64"/>
        <v/>
      </c>
      <c r="L78" s="63"/>
      <c r="M78" s="63"/>
      <c r="N78" s="63"/>
      <c r="O78" s="67" t="str">
        <f t="shared" si="65"/>
        <v/>
      </c>
      <c r="P78" s="63"/>
      <c r="Q78" s="63"/>
      <c r="R78" s="63"/>
      <c r="S78" s="67" t="str">
        <f t="shared" si="66"/>
        <v/>
      </c>
      <c r="T78" s="63"/>
      <c r="U78" s="63"/>
      <c r="V78" s="63"/>
      <c r="W78" s="67" t="str">
        <f t="shared" si="67"/>
        <v/>
      </c>
      <c r="X78" s="67" t="str">
        <f t="shared" si="68"/>
        <v/>
      </c>
      <c r="Y78" s="67" t="str">
        <f t="shared" si="69"/>
        <v/>
      </c>
      <c r="Z78" s="63"/>
      <c r="AA78" s="63"/>
      <c r="AB78" s="63"/>
      <c r="AC78" s="67" t="str">
        <f t="shared" si="70"/>
        <v/>
      </c>
      <c r="AD78" s="67" t="str">
        <f t="shared" si="71"/>
        <v/>
      </c>
    </row>
    <row r="79" spans="1:30" ht="15" customHeight="1" x14ac:dyDescent="0.35">
      <c r="A79" s="62" t="s">
        <v>200</v>
      </c>
      <c r="B79" s="63"/>
      <c r="C79" s="64"/>
      <c r="D79" s="63"/>
      <c r="E79" s="65"/>
      <c r="F79" s="66" t="str">
        <f t="shared" si="63"/>
        <v/>
      </c>
      <c r="G79" s="63"/>
      <c r="H79" s="63"/>
      <c r="I79" s="63"/>
      <c r="J79" s="63"/>
      <c r="K79" s="67" t="str">
        <f t="shared" si="64"/>
        <v/>
      </c>
      <c r="L79" s="63"/>
      <c r="M79" s="63"/>
      <c r="N79" s="63"/>
      <c r="O79" s="67" t="str">
        <f t="shared" si="65"/>
        <v/>
      </c>
      <c r="P79" s="63"/>
      <c r="Q79" s="63"/>
      <c r="R79" s="63"/>
      <c r="S79" s="67" t="str">
        <f t="shared" si="66"/>
        <v/>
      </c>
      <c r="T79" s="63"/>
      <c r="U79" s="63"/>
      <c r="V79" s="63"/>
      <c r="W79" s="67" t="str">
        <f t="shared" si="67"/>
        <v/>
      </c>
      <c r="X79" s="67" t="str">
        <f t="shared" si="68"/>
        <v/>
      </c>
      <c r="Y79" s="67" t="str">
        <f t="shared" si="69"/>
        <v/>
      </c>
      <c r="Z79" s="63"/>
      <c r="AA79" s="63"/>
      <c r="AB79" s="63"/>
      <c r="AC79" s="67" t="str">
        <f t="shared" si="70"/>
        <v/>
      </c>
      <c r="AD79" s="67" t="str">
        <f t="shared" si="71"/>
        <v/>
      </c>
    </row>
    <row r="80" spans="1:30" ht="15" customHeight="1" x14ac:dyDescent="0.35">
      <c r="A80" s="62" t="s">
        <v>201</v>
      </c>
      <c r="B80" s="63"/>
      <c r="C80" s="64"/>
      <c r="D80" s="63"/>
      <c r="E80" s="65"/>
      <c r="F80" s="66" t="str">
        <f t="shared" si="63"/>
        <v/>
      </c>
      <c r="G80" s="63"/>
      <c r="H80" s="63"/>
      <c r="I80" s="63"/>
      <c r="J80" s="63"/>
      <c r="K80" s="67" t="str">
        <f t="shared" si="64"/>
        <v/>
      </c>
      <c r="L80" s="63"/>
      <c r="M80" s="63"/>
      <c r="N80" s="63"/>
      <c r="O80" s="67" t="str">
        <f t="shared" si="65"/>
        <v/>
      </c>
      <c r="P80" s="63"/>
      <c r="Q80" s="63"/>
      <c r="R80" s="63"/>
      <c r="S80" s="67" t="str">
        <f t="shared" si="66"/>
        <v/>
      </c>
      <c r="T80" s="63"/>
      <c r="U80" s="63"/>
      <c r="V80" s="63"/>
      <c r="W80" s="67" t="str">
        <f t="shared" si="67"/>
        <v/>
      </c>
      <c r="X80" s="67" t="str">
        <f t="shared" si="68"/>
        <v/>
      </c>
      <c r="Y80" s="67" t="str">
        <f t="shared" si="69"/>
        <v/>
      </c>
      <c r="Z80" s="63"/>
      <c r="AA80" s="63"/>
      <c r="AB80" s="63"/>
      <c r="AC80" s="67" t="str">
        <f t="shared" si="70"/>
        <v/>
      </c>
      <c r="AD80" s="67" t="str">
        <f t="shared" si="71"/>
        <v/>
      </c>
    </row>
    <row r="81" spans="1:30" ht="15" customHeight="1" x14ac:dyDescent="0.35">
      <c r="A81" s="62" t="s">
        <v>202</v>
      </c>
      <c r="B81" s="63"/>
      <c r="C81" s="64"/>
      <c r="D81" s="63"/>
      <c r="E81" s="65"/>
      <c r="F81" s="66" t="str">
        <f t="shared" si="63"/>
        <v/>
      </c>
      <c r="G81" s="63"/>
      <c r="H81" s="63"/>
      <c r="I81" s="63"/>
      <c r="J81" s="63"/>
      <c r="K81" s="67" t="str">
        <f t="shared" si="64"/>
        <v/>
      </c>
      <c r="L81" s="63"/>
      <c r="M81" s="63"/>
      <c r="N81" s="63"/>
      <c r="O81" s="67" t="str">
        <f t="shared" si="65"/>
        <v/>
      </c>
      <c r="P81" s="63"/>
      <c r="Q81" s="63"/>
      <c r="R81" s="63"/>
      <c r="S81" s="67" t="str">
        <f t="shared" si="66"/>
        <v/>
      </c>
      <c r="T81" s="63"/>
      <c r="U81" s="63"/>
      <c r="V81" s="63"/>
      <c r="W81" s="67" t="str">
        <f t="shared" si="67"/>
        <v/>
      </c>
      <c r="X81" s="67" t="str">
        <f t="shared" si="68"/>
        <v/>
      </c>
      <c r="Y81" s="67" t="str">
        <f t="shared" si="69"/>
        <v/>
      </c>
      <c r="Z81" s="63"/>
      <c r="AA81" s="63"/>
      <c r="AB81" s="63"/>
      <c r="AC81" s="67" t="str">
        <f t="shared" si="70"/>
        <v/>
      </c>
      <c r="AD81" s="67" t="str">
        <f t="shared" si="71"/>
        <v/>
      </c>
    </row>
    <row r="82" spans="1:30" ht="15" customHeight="1" x14ac:dyDescent="0.35">
      <c r="A82" s="62" t="s">
        <v>203</v>
      </c>
      <c r="B82" s="63"/>
      <c r="C82" s="64"/>
      <c r="D82" s="63"/>
      <c r="E82" s="65"/>
      <c r="F82" s="66" t="str">
        <f t="shared" si="63"/>
        <v/>
      </c>
      <c r="G82" s="63"/>
      <c r="H82" s="63"/>
      <c r="I82" s="63"/>
      <c r="J82" s="63"/>
      <c r="K82" s="67" t="str">
        <f t="shared" si="64"/>
        <v/>
      </c>
      <c r="L82" s="63"/>
      <c r="M82" s="63"/>
      <c r="N82" s="63"/>
      <c r="O82" s="67" t="str">
        <f t="shared" si="65"/>
        <v/>
      </c>
      <c r="P82" s="63"/>
      <c r="Q82" s="63"/>
      <c r="R82" s="63"/>
      <c r="S82" s="67" t="str">
        <f t="shared" si="66"/>
        <v/>
      </c>
      <c r="T82" s="63"/>
      <c r="U82" s="63"/>
      <c r="V82" s="63"/>
      <c r="W82" s="67" t="str">
        <f t="shared" si="67"/>
        <v/>
      </c>
      <c r="X82" s="67" t="str">
        <f t="shared" si="68"/>
        <v/>
      </c>
      <c r="Y82" s="67" t="str">
        <f t="shared" si="69"/>
        <v/>
      </c>
      <c r="Z82" s="63"/>
      <c r="AA82" s="63"/>
      <c r="AB82" s="63"/>
      <c r="AC82" s="67" t="str">
        <f t="shared" si="70"/>
        <v/>
      </c>
      <c r="AD82" s="67" t="str">
        <f t="shared" si="71"/>
        <v/>
      </c>
    </row>
    <row r="83" spans="1:30" ht="15" customHeight="1" x14ac:dyDescent="0.35">
      <c r="A83" s="62" t="s">
        <v>204</v>
      </c>
      <c r="B83" s="63"/>
      <c r="C83" s="64"/>
      <c r="D83" s="63"/>
      <c r="E83" s="65"/>
      <c r="F83" s="66" t="str">
        <f t="shared" si="63"/>
        <v/>
      </c>
      <c r="G83" s="63"/>
      <c r="H83" s="63"/>
      <c r="I83" s="63"/>
      <c r="J83" s="63"/>
      <c r="K83" s="67" t="str">
        <f t="shared" si="64"/>
        <v/>
      </c>
      <c r="L83" s="63"/>
      <c r="M83" s="63"/>
      <c r="N83" s="63"/>
      <c r="O83" s="67" t="str">
        <f t="shared" si="65"/>
        <v/>
      </c>
      <c r="P83" s="63"/>
      <c r="Q83" s="63"/>
      <c r="R83" s="63"/>
      <c r="S83" s="67" t="str">
        <f t="shared" si="66"/>
        <v/>
      </c>
      <c r="T83" s="63"/>
      <c r="U83" s="63"/>
      <c r="V83" s="63"/>
      <c r="W83" s="67" t="str">
        <f t="shared" si="67"/>
        <v/>
      </c>
      <c r="X83" s="67" t="str">
        <f t="shared" si="68"/>
        <v/>
      </c>
      <c r="Y83" s="67" t="str">
        <f t="shared" si="69"/>
        <v/>
      </c>
      <c r="Z83" s="63"/>
      <c r="AA83" s="63"/>
      <c r="AB83" s="63"/>
      <c r="AC83" s="67" t="str">
        <f t="shared" si="70"/>
        <v/>
      </c>
      <c r="AD83" s="67" t="str">
        <f t="shared" si="71"/>
        <v/>
      </c>
    </row>
    <row r="84" spans="1:30" ht="15" customHeight="1" x14ac:dyDescent="0.35">
      <c r="A84" s="68"/>
      <c r="B84" s="69" t="s">
        <v>141</v>
      </c>
      <c r="C84" s="68"/>
      <c r="D84" s="68"/>
      <c r="E84" s="68"/>
      <c r="F84" s="70">
        <f>SUM(F76:F83)</f>
        <v>0</v>
      </c>
      <c r="G84" s="68"/>
      <c r="K84" s="70">
        <f>SUM(K76:K83)</f>
        <v>0</v>
      </c>
      <c r="O84" s="70">
        <f>SUM(O76:O83)</f>
        <v>0</v>
      </c>
      <c r="S84" s="70">
        <f>SUM(S76:S83)</f>
        <v>0</v>
      </c>
      <c r="W84" s="70">
        <f>SUM(W76:W83)</f>
        <v>0</v>
      </c>
      <c r="X84" s="70">
        <f>SUM(K84,O84,S84,W84)</f>
        <v>0</v>
      </c>
      <c r="Y84" s="70">
        <f>F84-X84</f>
        <v>0</v>
      </c>
      <c r="AC84" s="70">
        <f>SUM(AC76:AC83)</f>
        <v>0</v>
      </c>
      <c r="AD84" s="70">
        <f>F84-AC84</f>
        <v>0</v>
      </c>
    </row>
    <row r="85" spans="1:30" ht="15" customHeight="1" x14ac:dyDescent="0.35">
      <c r="A85" s="59">
        <v>9</v>
      </c>
      <c r="B85" s="60" t="s">
        <v>205</v>
      </c>
      <c r="C85" s="61"/>
      <c r="D85" s="61"/>
      <c r="E85" s="61"/>
      <c r="F85" s="61"/>
      <c r="G85" s="61"/>
    </row>
    <row r="86" spans="1:30" ht="15" customHeight="1" x14ac:dyDescent="0.35">
      <c r="A86" s="62" t="s">
        <v>206</v>
      </c>
      <c r="B86" s="63"/>
      <c r="C86" s="64"/>
      <c r="D86" s="63"/>
      <c r="E86" s="65"/>
      <c r="F86" s="66" t="str">
        <f t="shared" ref="F86:F93" si="72">IF(COUNT(C86,E86)=0,"",C86*E86)</f>
        <v/>
      </c>
      <c r="G86" s="63"/>
      <c r="H86" s="63"/>
      <c r="I86" s="63"/>
      <c r="J86" s="63"/>
      <c r="K86" s="67" t="str">
        <f t="shared" ref="K86:K93" si="73">IF(COUNT(H86,J86)=0,"",H86*J86)</f>
        <v/>
      </c>
      <c r="L86" s="63"/>
      <c r="M86" s="63"/>
      <c r="N86" s="63"/>
      <c r="O86" s="67" t="str">
        <f t="shared" ref="O86:O93" si="74">IF(COUNT(L86,N86)=0,"",L86*N86)</f>
        <v/>
      </c>
      <c r="P86" s="63"/>
      <c r="Q86" s="63"/>
      <c r="R86" s="63"/>
      <c r="S86" s="67" t="str">
        <f t="shared" ref="S86:S93" si="75">IF(COUNT(P86,R86)=0,"",P86*R86)</f>
        <v/>
      </c>
      <c r="T86" s="63"/>
      <c r="U86" s="63"/>
      <c r="V86" s="63"/>
      <c r="W86" s="67" t="str">
        <f t="shared" ref="W86:W93" si="76">IF(COUNT(T86,V86)=0,"",T86*V86)</f>
        <v/>
      </c>
      <c r="X86" s="67" t="str">
        <f t="shared" ref="X86:X93" si="77">IF(COUNT(K86,O86,S86,W86)=0,"",SUM(K86,O86,S86,W86))</f>
        <v/>
      </c>
      <c r="Y86" s="67" t="str">
        <f t="shared" ref="Y86:Y93" si="78">IF(COUNT(F86,X86)=0,"",F86-X86)</f>
        <v/>
      </c>
      <c r="Z86" s="63"/>
      <c r="AA86" s="63"/>
      <c r="AB86" s="63"/>
      <c r="AC86" s="67" t="str">
        <f t="shared" ref="AC86:AC93" si="79">IF(COUNT(Z86,AB86)=0,"",Z86*AB86)</f>
        <v/>
      </c>
      <c r="AD86" s="67" t="str">
        <f t="shared" ref="AD86:AD93" si="80">IF(COUNT(F86,AC86)=0,"",F86-AC86)</f>
        <v/>
      </c>
    </row>
    <row r="87" spans="1:30" ht="15" customHeight="1" x14ac:dyDescent="0.35">
      <c r="A87" s="62" t="s">
        <v>207</v>
      </c>
      <c r="B87" s="63"/>
      <c r="C87" s="64"/>
      <c r="D87" s="63"/>
      <c r="E87" s="65"/>
      <c r="F87" s="66" t="str">
        <f t="shared" si="72"/>
        <v/>
      </c>
      <c r="G87" s="63"/>
      <c r="H87" s="63"/>
      <c r="I87" s="63"/>
      <c r="J87" s="63"/>
      <c r="K87" s="67" t="str">
        <f t="shared" si="73"/>
        <v/>
      </c>
      <c r="L87" s="63"/>
      <c r="M87" s="63"/>
      <c r="N87" s="63"/>
      <c r="O87" s="67" t="str">
        <f t="shared" si="74"/>
        <v/>
      </c>
      <c r="P87" s="63"/>
      <c r="Q87" s="63"/>
      <c r="R87" s="63"/>
      <c r="S87" s="67" t="str">
        <f t="shared" si="75"/>
        <v/>
      </c>
      <c r="T87" s="63"/>
      <c r="U87" s="63"/>
      <c r="V87" s="63"/>
      <c r="W87" s="67" t="str">
        <f t="shared" si="76"/>
        <v/>
      </c>
      <c r="X87" s="67" t="str">
        <f t="shared" si="77"/>
        <v/>
      </c>
      <c r="Y87" s="67" t="str">
        <f t="shared" si="78"/>
        <v/>
      </c>
      <c r="Z87" s="63"/>
      <c r="AA87" s="63"/>
      <c r="AB87" s="63"/>
      <c r="AC87" s="67" t="str">
        <f t="shared" si="79"/>
        <v/>
      </c>
      <c r="AD87" s="67" t="str">
        <f t="shared" si="80"/>
        <v/>
      </c>
    </row>
    <row r="88" spans="1:30" ht="15" customHeight="1" x14ac:dyDescent="0.35">
      <c r="A88" s="62" t="s">
        <v>208</v>
      </c>
      <c r="B88" s="63"/>
      <c r="C88" s="64"/>
      <c r="D88" s="63"/>
      <c r="E88" s="65"/>
      <c r="F88" s="66" t="str">
        <f t="shared" si="72"/>
        <v/>
      </c>
      <c r="G88" s="63"/>
      <c r="H88" s="63"/>
      <c r="I88" s="63"/>
      <c r="J88" s="63"/>
      <c r="K88" s="67" t="str">
        <f t="shared" si="73"/>
        <v/>
      </c>
      <c r="L88" s="63"/>
      <c r="M88" s="63"/>
      <c r="N88" s="63"/>
      <c r="O88" s="67" t="str">
        <f t="shared" si="74"/>
        <v/>
      </c>
      <c r="P88" s="63"/>
      <c r="Q88" s="63"/>
      <c r="R88" s="63"/>
      <c r="S88" s="67" t="str">
        <f t="shared" si="75"/>
        <v/>
      </c>
      <c r="T88" s="63"/>
      <c r="U88" s="63"/>
      <c r="V88" s="63"/>
      <c r="W88" s="67" t="str">
        <f t="shared" si="76"/>
        <v/>
      </c>
      <c r="X88" s="67" t="str">
        <f t="shared" si="77"/>
        <v/>
      </c>
      <c r="Y88" s="67" t="str">
        <f t="shared" si="78"/>
        <v/>
      </c>
      <c r="Z88" s="63"/>
      <c r="AA88" s="63"/>
      <c r="AB88" s="63"/>
      <c r="AC88" s="67" t="str">
        <f t="shared" si="79"/>
        <v/>
      </c>
      <c r="AD88" s="67" t="str">
        <f t="shared" si="80"/>
        <v/>
      </c>
    </row>
    <row r="89" spans="1:30" ht="15" customHeight="1" x14ac:dyDescent="0.35">
      <c r="A89" s="62" t="s">
        <v>209</v>
      </c>
      <c r="B89" s="63"/>
      <c r="C89" s="64"/>
      <c r="D89" s="63"/>
      <c r="E89" s="65"/>
      <c r="F89" s="66" t="str">
        <f t="shared" si="72"/>
        <v/>
      </c>
      <c r="G89" s="63"/>
      <c r="H89" s="63"/>
      <c r="I89" s="63"/>
      <c r="J89" s="63"/>
      <c r="K89" s="67" t="str">
        <f t="shared" si="73"/>
        <v/>
      </c>
      <c r="L89" s="63"/>
      <c r="M89" s="63"/>
      <c r="N89" s="63"/>
      <c r="O89" s="67" t="str">
        <f t="shared" si="74"/>
        <v/>
      </c>
      <c r="P89" s="63"/>
      <c r="Q89" s="63"/>
      <c r="R89" s="63"/>
      <c r="S89" s="67" t="str">
        <f t="shared" si="75"/>
        <v/>
      </c>
      <c r="T89" s="63"/>
      <c r="U89" s="63"/>
      <c r="V89" s="63"/>
      <c r="W89" s="67" t="str">
        <f t="shared" si="76"/>
        <v/>
      </c>
      <c r="X89" s="67" t="str">
        <f t="shared" si="77"/>
        <v/>
      </c>
      <c r="Y89" s="67" t="str">
        <f t="shared" si="78"/>
        <v/>
      </c>
      <c r="Z89" s="63"/>
      <c r="AA89" s="63"/>
      <c r="AB89" s="63"/>
      <c r="AC89" s="67" t="str">
        <f t="shared" si="79"/>
        <v/>
      </c>
      <c r="AD89" s="67" t="str">
        <f t="shared" si="80"/>
        <v/>
      </c>
    </row>
    <row r="90" spans="1:30" ht="15" customHeight="1" x14ac:dyDescent="0.35">
      <c r="A90" s="62" t="s">
        <v>210</v>
      </c>
      <c r="B90" s="63"/>
      <c r="C90" s="64"/>
      <c r="D90" s="63"/>
      <c r="E90" s="65"/>
      <c r="F90" s="66" t="str">
        <f t="shared" si="72"/>
        <v/>
      </c>
      <c r="G90" s="63"/>
      <c r="H90" s="63"/>
      <c r="I90" s="63"/>
      <c r="J90" s="63"/>
      <c r="K90" s="67" t="str">
        <f t="shared" si="73"/>
        <v/>
      </c>
      <c r="L90" s="63"/>
      <c r="M90" s="63"/>
      <c r="N90" s="63"/>
      <c r="O90" s="67" t="str">
        <f t="shared" si="74"/>
        <v/>
      </c>
      <c r="P90" s="63"/>
      <c r="Q90" s="63"/>
      <c r="R90" s="63"/>
      <c r="S90" s="67" t="str">
        <f t="shared" si="75"/>
        <v/>
      </c>
      <c r="T90" s="63"/>
      <c r="U90" s="63"/>
      <c r="V90" s="63"/>
      <c r="W90" s="67" t="str">
        <f t="shared" si="76"/>
        <v/>
      </c>
      <c r="X90" s="67" t="str">
        <f t="shared" si="77"/>
        <v/>
      </c>
      <c r="Y90" s="67" t="str">
        <f t="shared" si="78"/>
        <v/>
      </c>
      <c r="Z90" s="63"/>
      <c r="AA90" s="63"/>
      <c r="AB90" s="63"/>
      <c r="AC90" s="67" t="str">
        <f t="shared" si="79"/>
        <v/>
      </c>
      <c r="AD90" s="67" t="str">
        <f t="shared" si="80"/>
        <v/>
      </c>
    </row>
    <row r="91" spans="1:30" ht="15" customHeight="1" x14ac:dyDescent="0.35">
      <c r="A91" s="62" t="s">
        <v>211</v>
      </c>
      <c r="B91" s="63"/>
      <c r="C91" s="64"/>
      <c r="D91" s="63"/>
      <c r="E91" s="65"/>
      <c r="F91" s="66" t="str">
        <f t="shared" si="72"/>
        <v/>
      </c>
      <c r="G91" s="63"/>
      <c r="H91" s="63"/>
      <c r="I91" s="63"/>
      <c r="J91" s="63"/>
      <c r="K91" s="67" t="str">
        <f t="shared" si="73"/>
        <v/>
      </c>
      <c r="L91" s="63"/>
      <c r="M91" s="63"/>
      <c r="N91" s="63"/>
      <c r="O91" s="67" t="str">
        <f t="shared" si="74"/>
        <v/>
      </c>
      <c r="P91" s="63"/>
      <c r="Q91" s="63"/>
      <c r="R91" s="63"/>
      <c r="S91" s="67" t="str">
        <f t="shared" si="75"/>
        <v/>
      </c>
      <c r="T91" s="63"/>
      <c r="U91" s="63"/>
      <c r="V91" s="63"/>
      <c r="W91" s="67" t="str">
        <f t="shared" si="76"/>
        <v/>
      </c>
      <c r="X91" s="67" t="str">
        <f t="shared" si="77"/>
        <v/>
      </c>
      <c r="Y91" s="67" t="str">
        <f t="shared" si="78"/>
        <v/>
      </c>
      <c r="Z91" s="63"/>
      <c r="AA91" s="63"/>
      <c r="AB91" s="63"/>
      <c r="AC91" s="67" t="str">
        <f t="shared" si="79"/>
        <v/>
      </c>
      <c r="AD91" s="67" t="str">
        <f t="shared" si="80"/>
        <v/>
      </c>
    </row>
    <row r="92" spans="1:30" ht="15" customHeight="1" x14ac:dyDescent="0.35">
      <c r="A92" s="62" t="s">
        <v>212</v>
      </c>
      <c r="B92" s="63"/>
      <c r="C92" s="64"/>
      <c r="D92" s="63"/>
      <c r="E92" s="65"/>
      <c r="F92" s="66" t="str">
        <f t="shared" si="72"/>
        <v/>
      </c>
      <c r="G92" s="63"/>
      <c r="H92" s="63"/>
      <c r="I92" s="63"/>
      <c r="J92" s="63"/>
      <c r="K92" s="67" t="str">
        <f t="shared" si="73"/>
        <v/>
      </c>
      <c r="L92" s="63"/>
      <c r="M92" s="63"/>
      <c r="N92" s="63"/>
      <c r="O92" s="67" t="str">
        <f t="shared" si="74"/>
        <v/>
      </c>
      <c r="P92" s="63"/>
      <c r="Q92" s="63"/>
      <c r="R92" s="63"/>
      <c r="S92" s="67" t="str">
        <f t="shared" si="75"/>
        <v/>
      </c>
      <c r="T92" s="63"/>
      <c r="U92" s="63"/>
      <c r="V92" s="63"/>
      <c r="W92" s="67" t="str">
        <f t="shared" si="76"/>
        <v/>
      </c>
      <c r="X92" s="67" t="str">
        <f t="shared" si="77"/>
        <v/>
      </c>
      <c r="Y92" s="67" t="str">
        <f t="shared" si="78"/>
        <v/>
      </c>
      <c r="Z92" s="63"/>
      <c r="AA92" s="63"/>
      <c r="AB92" s="63"/>
      <c r="AC92" s="67" t="str">
        <f t="shared" si="79"/>
        <v/>
      </c>
      <c r="AD92" s="67" t="str">
        <f t="shared" si="80"/>
        <v/>
      </c>
    </row>
    <row r="93" spans="1:30" ht="15" customHeight="1" x14ac:dyDescent="0.35">
      <c r="A93" s="62" t="s">
        <v>213</v>
      </c>
      <c r="B93" s="63"/>
      <c r="C93" s="64"/>
      <c r="D93" s="63"/>
      <c r="E93" s="65"/>
      <c r="F93" s="66" t="str">
        <f t="shared" si="72"/>
        <v/>
      </c>
      <c r="G93" s="63"/>
      <c r="H93" s="63"/>
      <c r="I93" s="63"/>
      <c r="J93" s="63"/>
      <c r="K93" s="67" t="str">
        <f t="shared" si="73"/>
        <v/>
      </c>
      <c r="L93" s="63"/>
      <c r="M93" s="63"/>
      <c r="N93" s="63"/>
      <c r="O93" s="67" t="str">
        <f t="shared" si="74"/>
        <v/>
      </c>
      <c r="P93" s="63"/>
      <c r="Q93" s="63"/>
      <c r="R93" s="63"/>
      <c r="S93" s="67" t="str">
        <f t="shared" si="75"/>
        <v/>
      </c>
      <c r="T93" s="63"/>
      <c r="U93" s="63"/>
      <c r="V93" s="63"/>
      <c r="W93" s="67" t="str">
        <f t="shared" si="76"/>
        <v/>
      </c>
      <c r="X93" s="67" t="str">
        <f t="shared" si="77"/>
        <v/>
      </c>
      <c r="Y93" s="67" t="str">
        <f t="shared" si="78"/>
        <v/>
      </c>
      <c r="Z93" s="63"/>
      <c r="AA93" s="63"/>
      <c r="AB93" s="63"/>
      <c r="AC93" s="67" t="str">
        <f t="shared" si="79"/>
        <v/>
      </c>
      <c r="AD93" s="67" t="str">
        <f t="shared" si="80"/>
        <v/>
      </c>
    </row>
    <row r="94" spans="1:30" ht="15" customHeight="1" x14ac:dyDescent="0.35">
      <c r="A94" s="68"/>
      <c r="B94" s="69" t="s">
        <v>141</v>
      </c>
      <c r="C94" s="68"/>
      <c r="D94" s="68"/>
      <c r="E94" s="68"/>
      <c r="F94" s="70">
        <f>SUM(F86:F93)</f>
        <v>0</v>
      </c>
      <c r="G94" s="68"/>
      <c r="K94" s="70">
        <f>SUM(K86:K93)</f>
        <v>0</v>
      </c>
      <c r="O94" s="70">
        <f>SUM(O86:O93)</f>
        <v>0</v>
      </c>
      <c r="S94" s="70">
        <f>SUM(S86:S93)</f>
        <v>0</v>
      </c>
      <c r="W94" s="70">
        <f>SUM(W86:W93)</f>
        <v>0</v>
      </c>
      <c r="X94" s="70">
        <f>SUM(K94,O94,S94,W94)</f>
        <v>0</v>
      </c>
      <c r="Y94" s="70">
        <f>F94-X94</f>
        <v>0</v>
      </c>
      <c r="AC94" s="70">
        <f>SUM(AC86:AC93)</f>
        <v>0</v>
      </c>
      <c r="AD94" s="70">
        <f>F94-AC94</f>
        <v>0</v>
      </c>
    </row>
    <row r="96" spans="1:30" ht="15" customHeight="1" x14ac:dyDescent="0.35">
      <c r="B96" s="71" t="s">
        <v>214</v>
      </c>
      <c r="F96" s="72">
        <f>F14+F24+F34+F44+F54+F64+F74+F84+F94</f>
        <v>0</v>
      </c>
      <c r="K96" s="72">
        <f>K14+K24+K34+K44+K54+K64+K74+K84+K94</f>
        <v>0</v>
      </c>
      <c r="O96" s="72">
        <f>O14+O24+O34+O44+O54+O64+O74+O84+O94</f>
        <v>0</v>
      </c>
      <c r="S96" s="72">
        <f>S14+S24+S34+S44+S54+S64+S74+S84+S94</f>
        <v>0</v>
      </c>
      <c r="W96" s="72">
        <f>W14+W24+W34+W44+W54+W64+W74+W84+W94</f>
        <v>0</v>
      </c>
      <c r="X96" s="72">
        <f>X14+X24+X34+X44+X54+X64+X74+X84+X94</f>
        <v>0</v>
      </c>
      <c r="Y96" s="72">
        <f>F96-X96</f>
        <v>0</v>
      </c>
      <c r="AC96" s="72">
        <f>AC14+AC24+AC34+AC44+AC54+AC64+AC74+AC84+AC94</f>
        <v>0</v>
      </c>
      <c r="AD96" s="72">
        <f>F96-AC96</f>
        <v>0</v>
      </c>
    </row>
    <row r="97" spans="1:30" ht="15" customHeight="1" x14ac:dyDescent="0.35">
      <c r="B97" s="73" t="s">
        <v>215</v>
      </c>
      <c r="E97" s="74">
        <v>7.0000000000000007E-2</v>
      </c>
      <c r="F97" s="66">
        <f>ROUND(F96*MIN(E97,0.07),2)</f>
        <v>0</v>
      </c>
      <c r="K97" s="66">
        <f>ROUND(K96*MIN($E$97,0.07),2)</f>
        <v>0</v>
      </c>
      <c r="O97" s="66">
        <f>ROUND(O96*MIN($E$97,0.07),2)</f>
        <v>0</v>
      </c>
      <c r="S97" s="66">
        <f>ROUND(S96*MIN($E$97,0.07),2)</f>
        <v>0</v>
      </c>
      <c r="W97" s="66">
        <f>ROUND(W96*MIN($E$97,0.07),2)</f>
        <v>0</v>
      </c>
      <c r="X97" s="66">
        <f>ROUND(X96*MIN($E$97,0.07),2)</f>
        <v>0</v>
      </c>
      <c r="Y97" s="66">
        <f>F97-X97</f>
        <v>0</v>
      </c>
      <c r="AC97" s="66">
        <f>ROUND(AC96*MIN($E$97,0.07),2)</f>
        <v>0</v>
      </c>
      <c r="AD97" s="66">
        <f>F97-AC97</f>
        <v>0</v>
      </c>
    </row>
    <row r="98" spans="1:30" ht="15" customHeight="1" x14ac:dyDescent="0.35">
      <c r="A98" s="6"/>
      <c r="B98" s="75" t="s">
        <v>216</v>
      </c>
      <c r="C98" s="6"/>
      <c r="D98" s="6"/>
      <c r="E98" s="6"/>
      <c r="F98" s="76">
        <f>F96+F97</f>
        <v>0</v>
      </c>
      <c r="K98" s="76">
        <f>K96+K97</f>
        <v>0</v>
      </c>
      <c r="O98" s="76">
        <f>O96+O97</f>
        <v>0</v>
      </c>
      <c r="S98" s="76">
        <f>S96+S97</f>
        <v>0</v>
      </c>
      <c r="W98" s="76">
        <f>W96+W97</f>
        <v>0</v>
      </c>
      <c r="X98" s="76">
        <f>X96+X97</f>
        <v>0</v>
      </c>
      <c r="Y98" s="76">
        <f>F98-X98</f>
        <v>0</v>
      </c>
      <c r="AC98" s="76">
        <f>AC96+AC97</f>
        <v>0</v>
      </c>
      <c r="AD98" s="76">
        <f>F98-AC98</f>
        <v>0</v>
      </c>
    </row>
    <row r="100" spans="1:30" ht="15" customHeight="1" x14ac:dyDescent="0.35">
      <c r="B100" s="77" t="s">
        <v>217</v>
      </c>
      <c r="C100" s="24" t="str">
        <f>IF(E97&gt;0.07,"EXCEEDS 7% CAP - reduce","Within 7% cap")</f>
        <v>Within 7% cap</v>
      </c>
    </row>
    <row r="101" spans="1:30" ht="15" customHeight="1" x14ac:dyDescent="0.35">
      <c r="B101" s="77" t="s">
        <v>218</v>
      </c>
      <c r="C101" s="24" t="str">
        <f>IF(SUMPRODUCT(--(F6:F13&lt;&gt;""),--(B6:B13=""))+SUMPRODUCT(--(F16:F23&lt;&gt;""),--(B16:B23=""))+SUMPRODUCT(--(F26:F33&lt;&gt;""),--(B26:B33=""))+SUMPRODUCT(--(F36:F43&lt;&gt;""),--(B36:B43=""))+SUMPRODUCT(--(F46:F53&lt;&gt;""),--(B46:B53=""))+SUMPRODUCT(--(F56:F63&lt;&gt;""),--(B56:B63=""))+SUMPRODUCT(--(F66:F73&lt;&gt;""),--(B66:B73=""))+SUMPRODUCT(--(F76:F83&lt;&gt;""),--(B76:B83=""))+SUMPRODUCT(--(F86:F93&lt;&gt;""),--(B86:B93=""))&gt;0,"CHECK: a line has an amount but no description","OK")</f>
        <v>OK</v>
      </c>
    </row>
  </sheetData>
  <sheetProtection algorithmName="SHA-512" hashValue="3eJYEMI0ltS93ZC6Zkx0UsH35SG/P803JFwzxqAgwMJ7E9jPjcC03Kbm5SDcns06v1rvJ1Tl3P4I4fYxOcWRxQ==" saltValue="HOkB0eH3BAMtEmOOdohPAQ==" spinCount="100000" sheet="1" formatCells="0" insertColumns="0" insertRows="0" deleteColumns="0" deleteRows="0" selectLockedCells="1"/>
  <mergeCells count="9">
    <mergeCell ref="A2:AD2"/>
    <mergeCell ref="H3:K3"/>
    <mergeCell ref="L3:O3"/>
    <mergeCell ref="P3:S3"/>
    <mergeCell ref="T3:W3"/>
    <mergeCell ref="X3:X4"/>
    <mergeCell ref="Y3:Y4"/>
    <mergeCell ref="Z3:AC3"/>
    <mergeCell ref="AD3:AD4"/>
  </mergeCells>
  <conditionalFormatting sqref="E97">
    <cfRule type="expression" dxfId="1" priority="2">
      <formula>E97&gt;0.07</formula>
    </cfRule>
  </conditionalFormatting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90"/>
  <sheetViews>
    <sheetView zoomScaleNormal="100" workbookViewId="0">
      <selection activeCell="E10" sqref="E10"/>
    </sheetView>
  </sheetViews>
  <sheetFormatPr defaultColWidth="8.7265625" defaultRowHeight="14.5" x14ac:dyDescent="0.35"/>
  <cols>
    <col min="1" max="1" width="14" customWidth="1"/>
    <col min="2" max="2" width="36" customWidth="1"/>
    <col min="3" max="3" width="39.54296875" customWidth="1"/>
    <col min="4" max="4" width="17" customWidth="1"/>
    <col min="5" max="5" width="28" customWidth="1"/>
  </cols>
  <sheetData>
    <row r="1" spans="1:5" ht="17.25" customHeight="1" x14ac:dyDescent="0.4">
      <c r="A1" s="78" t="s">
        <v>219</v>
      </c>
      <c r="B1" s="6"/>
      <c r="C1" s="6"/>
      <c r="D1" s="6"/>
      <c r="E1" s="6"/>
    </row>
    <row r="2" spans="1:5" ht="28.5" customHeight="1" x14ac:dyDescent="0.35">
      <c r="A2" s="1" t="s">
        <v>220</v>
      </c>
      <c r="B2" s="1"/>
      <c r="C2" s="1"/>
      <c r="D2" s="1"/>
      <c r="E2" s="1"/>
    </row>
    <row r="3" spans="1:5" ht="27.75" customHeight="1" x14ac:dyDescent="0.35">
      <c r="A3" s="79" t="s">
        <v>221</v>
      </c>
      <c r="B3" s="80">
        <f>Proj_Title</f>
        <v>0</v>
      </c>
      <c r="D3" s="77" t="s">
        <v>222</v>
      </c>
      <c r="E3" s="80">
        <f>Org_Name</f>
        <v>0</v>
      </c>
    </row>
    <row r="4" spans="1:5" ht="15" customHeight="1" x14ac:dyDescent="0.35">
      <c r="A4" s="81"/>
    </row>
    <row r="5" spans="1:5" ht="27.75" customHeight="1" x14ac:dyDescent="0.35">
      <c r="A5" s="82" t="s">
        <v>223</v>
      </c>
      <c r="B5" s="58" t="s">
        <v>224</v>
      </c>
      <c r="C5" s="58" t="s">
        <v>225</v>
      </c>
      <c r="D5" s="58" t="s">
        <v>226</v>
      </c>
      <c r="E5" s="83" t="s">
        <v>227</v>
      </c>
    </row>
    <row r="6" spans="1:5" ht="42" customHeight="1" x14ac:dyDescent="0.35">
      <c r="A6" s="84" t="s">
        <v>228</v>
      </c>
      <c r="B6" s="85"/>
      <c r="C6" s="85"/>
      <c r="D6" s="85"/>
      <c r="E6" s="85"/>
    </row>
    <row r="7" spans="1:5" ht="42" customHeight="1" x14ac:dyDescent="0.35">
      <c r="A7" s="86" t="s">
        <v>229</v>
      </c>
      <c r="B7" s="87"/>
      <c r="C7" s="87"/>
      <c r="D7" s="87"/>
      <c r="E7" s="87"/>
    </row>
    <row r="8" spans="1:5" ht="42" customHeight="1" x14ac:dyDescent="0.35">
      <c r="A8" s="88" t="s">
        <v>230</v>
      </c>
      <c r="B8" s="89"/>
      <c r="C8" s="89"/>
      <c r="D8" s="89"/>
      <c r="E8" s="89"/>
    </row>
    <row r="9" spans="1:5" ht="27.75" customHeight="1" x14ac:dyDescent="0.35">
      <c r="A9" s="90" t="s">
        <v>231</v>
      </c>
      <c r="B9" s="91" t="s">
        <v>232</v>
      </c>
      <c r="C9" s="91" t="s">
        <v>233</v>
      </c>
      <c r="D9" s="91" t="s">
        <v>234</v>
      </c>
      <c r="E9" s="92" t="s">
        <v>227</v>
      </c>
    </row>
    <row r="10" spans="1:5" ht="33.75" customHeight="1" x14ac:dyDescent="0.35">
      <c r="A10" s="93" t="s">
        <v>235</v>
      </c>
      <c r="B10" s="15"/>
      <c r="C10" s="15"/>
      <c r="D10" s="94"/>
      <c r="E10" s="15"/>
    </row>
    <row r="11" spans="1:5" ht="33.75" customHeight="1" x14ac:dyDescent="0.35">
      <c r="A11" s="93" t="s">
        <v>236</v>
      </c>
      <c r="B11" s="15"/>
      <c r="C11" s="15"/>
      <c r="D11" s="94"/>
      <c r="E11" s="15"/>
    </row>
    <row r="12" spans="1:5" ht="33.75" customHeight="1" x14ac:dyDescent="0.35">
      <c r="A12" s="93" t="s">
        <v>237</v>
      </c>
      <c r="B12" s="15"/>
      <c r="C12" s="15"/>
      <c r="D12" s="94"/>
      <c r="E12" s="15"/>
    </row>
    <row r="13" spans="1:5" ht="33.75" customHeight="1" x14ac:dyDescent="0.35">
      <c r="A13" s="93" t="s">
        <v>238</v>
      </c>
      <c r="B13" s="15"/>
      <c r="C13" s="15"/>
      <c r="D13" s="94"/>
      <c r="E13" s="15"/>
    </row>
    <row r="14" spans="1:5" ht="42" customHeight="1" x14ac:dyDescent="0.35">
      <c r="A14" s="95" t="s">
        <v>239</v>
      </c>
      <c r="B14" s="96"/>
      <c r="C14" s="96"/>
      <c r="D14" s="96"/>
      <c r="E14" s="96"/>
    </row>
    <row r="15" spans="1:5" ht="27.75" customHeight="1" x14ac:dyDescent="0.35">
      <c r="A15" s="90" t="s">
        <v>231</v>
      </c>
      <c r="B15" s="91" t="s">
        <v>232</v>
      </c>
      <c r="C15" s="91" t="s">
        <v>233</v>
      </c>
      <c r="D15" s="91" t="s">
        <v>234</v>
      </c>
      <c r="E15" s="92" t="s">
        <v>227</v>
      </c>
    </row>
    <row r="16" spans="1:5" ht="33.75" customHeight="1" x14ac:dyDescent="0.35">
      <c r="A16" s="93" t="s">
        <v>240</v>
      </c>
      <c r="B16" s="15"/>
      <c r="C16" s="15"/>
      <c r="D16" s="94"/>
      <c r="E16" s="15"/>
    </row>
    <row r="17" spans="1:5" ht="33.75" customHeight="1" x14ac:dyDescent="0.35">
      <c r="A17" s="93" t="s">
        <v>241</v>
      </c>
      <c r="B17" s="15"/>
      <c r="C17" s="15"/>
      <c r="D17" s="94"/>
      <c r="E17" s="15"/>
    </row>
    <row r="18" spans="1:5" ht="33.75" customHeight="1" x14ac:dyDescent="0.35">
      <c r="A18" s="93" t="s">
        <v>242</v>
      </c>
      <c r="B18" s="15"/>
      <c r="C18" s="15"/>
      <c r="D18" s="94"/>
      <c r="E18" s="15"/>
    </row>
    <row r="19" spans="1:5" ht="33.75" customHeight="1" x14ac:dyDescent="0.35">
      <c r="A19" s="93" t="s">
        <v>243</v>
      </c>
      <c r="B19" s="15"/>
      <c r="C19" s="15"/>
      <c r="D19" s="94"/>
      <c r="E19" s="15"/>
    </row>
    <row r="20" spans="1:5" ht="42" customHeight="1" x14ac:dyDescent="0.35">
      <c r="A20" s="95" t="s">
        <v>244</v>
      </c>
      <c r="B20" s="96"/>
      <c r="C20" s="96"/>
      <c r="D20" s="96"/>
      <c r="E20" s="96"/>
    </row>
    <row r="21" spans="1:5" ht="27.75" customHeight="1" x14ac:dyDescent="0.35">
      <c r="A21" s="90" t="s">
        <v>231</v>
      </c>
      <c r="B21" s="91" t="s">
        <v>232</v>
      </c>
      <c r="C21" s="91" t="s">
        <v>233</v>
      </c>
      <c r="D21" s="91" t="s">
        <v>234</v>
      </c>
      <c r="E21" s="92" t="s">
        <v>227</v>
      </c>
    </row>
    <row r="22" spans="1:5" ht="33.75" customHeight="1" x14ac:dyDescent="0.35">
      <c r="A22" s="93" t="s">
        <v>245</v>
      </c>
      <c r="B22" s="15"/>
      <c r="C22" s="15"/>
      <c r="D22" s="94"/>
      <c r="E22" s="15"/>
    </row>
    <row r="23" spans="1:5" ht="33.75" customHeight="1" x14ac:dyDescent="0.35">
      <c r="A23" s="93" t="s">
        <v>246</v>
      </c>
      <c r="B23" s="15"/>
      <c r="C23" s="15"/>
      <c r="D23" s="94"/>
      <c r="E23" s="15"/>
    </row>
    <row r="24" spans="1:5" ht="33.75" customHeight="1" x14ac:dyDescent="0.35">
      <c r="A24" s="93" t="s">
        <v>247</v>
      </c>
      <c r="B24" s="15"/>
      <c r="C24" s="15"/>
      <c r="D24" s="94"/>
      <c r="E24" s="15"/>
    </row>
    <row r="25" spans="1:5" ht="33.75" customHeight="1" x14ac:dyDescent="0.35">
      <c r="A25" s="93" t="s">
        <v>248</v>
      </c>
      <c r="B25" s="15"/>
      <c r="C25" s="15"/>
      <c r="D25" s="94"/>
      <c r="E25" s="15"/>
    </row>
    <row r="26" spans="1:5" ht="42" customHeight="1" x14ac:dyDescent="0.35">
      <c r="A26" s="95" t="s">
        <v>249</v>
      </c>
      <c r="B26" s="96"/>
      <c r="C26" s="96"/>
      <c r="D26" s="96"/>
      <c r="E26" s="96"/>
    </row>
    <row r="27" spans="1:5" ht="27.75" customHeight="1" x14ac:dyDescent="0.35">
      <c r="A27" s="90" t="s">
        <v>231</v>
      </c>
      <c r="B27" s="91" t="s">
        <v>232</v>
      </c>
      <c r="C27" s="91" t="s">
        <v>233</v>
      </c>
      <c r="D27" s="91" t="s">
        <v>234</v>
      </c>
      <c r="E27" s="92" t="s">
        <v>227</v>
      </c>
    </row>
    <row r="28" spans="1:5" ht="33.75" customHeight="1" x14ac:dyDescent="0.35">
      <c r="A28" s="93" t="s">
        <v>250</v>
      </c>
      <c r="B28" s="15"/>
      <c r="C28" s="15"/>
      <c r="D28" s="94"/>
      <c r="E28" s="15"/>
    </row>
    <row r="29" spans="1:5" ht="33.75" customHeight="1" x14ac:dyDescent="0.35">
      <c r="A29" s="93" t="s">
        <v>251</v>
      </c>
      <c r="B29" s="15"/>
      <c r="C29" s="15"/>
      <c r="D29" s="94"/>
      <c r="E29" s="15"/>
    </row>
    <row r="30" spans="1:5" ht="33.75" customHeight="1" x14ac:dyDescent="0.35">
      <c r="A30" s="93" t="s">
        <v>252</v>
      </c>
      <c r="B30" s="15"/>
      <c r="C30" s="15"/>
      <c r="D30" s="94"/>
      <c r="E30" s="15"/>
    </row>
    <row r="31" spans="1:5" ht="33.75" customHeight="1" x14ac:dyDescent="0.35">
      <c r="A31" s="93" t="s">
        <v>253</v>
      </c>
      <c r="B31" s="15"/>
      <c r="C31" s="15"/>
      <c r="D31" s="94"/>
      <c r="E31" s="15"/>
    </row>
    <row r="32" spans="1:5" ht="27.75" customHeight="1" x14ac:dyDescent="0.35">
      <c r="A32" s="82" t="s">
        <v>223</v>
      </c>
      <c r="B32" s="58" t="s">
        <v>224</v>
      </c>
      <c r="C32" s="58" t="s">
        <v>225</v>
      </c>
      <c r="D32" s="58" t="s">
        <v>226</v>
      </c>
      <c r="E32" s="83" t="s">
        <v>227</v>
      </c>
    </row>
    <row r="33" spans="1:5" ht="42" customHeight="1" x14ac:dyDescent="0.35">
      <c r="A33" s="86" t="s">
        <v>254</v>
      </c>
      <c r="B33" s="87"/>
      <c r="C33" s="87"/>
      <c r="D33" s="87"/>
      <c r="E33" s="87"/>
    </row>
    <row r="34" spans="1:5" ht="42" customHeight="1" x14ac:dyDescent="0.35">
      <c r="A34" s="95" t="s">
        <v>255</v>
      </c>
      <c r="B34" s="96"/>
      <c r="C34" s="96"/>
      <c r="D34" s="96"/>
      <c r="E34" s="96"/>
    </row>
    <row r="35" spans="1:5" ht="27.75" customHeight="1" x14ac:dyDescent="0.35">
      <c r="A35" s="90" t="s">
        <v>231</v>
      </c>
      <c r="B35" s="91" t="s">
        <v>232</v>
      </c>
      <c r="C35" s="91" t="s">
        <v>233</v>
      </c>
      <c r="D35" s="91" t="s">
        <v>234</v>
      </c>
      <c r="E35" s="92" t="s">
        <v>227</v>
      </c>
    </row>
    <row r="36" spans="1:5" ht="33.75" customHeight="1" x14ac:dyDescent="0.35">
      <c r="A36" s="93" t="s">
        <v>256</v>
      </c>
      <c r="B36" s="15"/>
      <c r="C36" s="15"/>
      <c r="D36" s="94"/>
      <c r="E36" s="15"/>
    </row>
    <row r="37" spans="1:5" ht="33.75" customHeight="1" x14ac:dyDescent="0.35">
      <c r="A37" s="93" t="s">
        <v>257</v>
      </c>
      <c r="B37" s="15"/>
      <c r="C37" s="15"/>
      <c r="D37" s="94"/>
      <c r="E37" s="15"/>
    </row>
    <row r="38" spans="1:5" ht="33.75" customHeight="1" x14ac:dyDescent="0.35">
      <c r="A38" s="93" t="s">
        <v>258</v>
      </c>
      <c r="B38" s="15"/>
      <c r="C38" s="15"/>
      <c r="D38" s="94"/>
      <c r="E38" s="15"/>
    </row>
    <row r="39" spans="1:5" ht="33.75" customHeight="1" x14ac:dyDescent="0.35">
      <c r="A39" s="93" t="s">
        <v>259</v>
      </c>
      <c r="B39" s="15"/>
      <c r="C39" s="15"/>
      <c r="D39" s="94"/>
      <c r="E39" s="15"/>
    </row>
    <row r="40" spans="1:5" ht="42" customHeight="1" x14ac:dyDescent="0.35">
      <c r="A40" s="95" t="s">
        <v>260</v>
      </c>
      <c r="B40" s="96"/>
      <c r="C40" s="96"/>
      <c r="D40" s="96"/>
      <c r="E40" s="96"/>
    </row>
    <row r="41" spans="1:5" ht="27.75" customHeight="1" x14ac:dyDescent="0.35">
      <c r="A41" s="90" t="s">
        <v>231</v>
      </c>
      <c r="B41" s="91" t="s">
        <v>232</v>
      </c>
      <c r="C41" s="91" t="s">
        <v>233</v>
      </c>
      <c r="D41" s="91" t="s">
        <v>234</v>
      </c>
      <c r="E41" s="92" t="s">
        <v>227</v>
      </c>
    </row>
    <row r="42" spans="1:5" ht="33.75" customHeight="1" x14ac:dyDescent="0.35">
      <c r="A42" s="93" t="s">
        <v>261</v>
      </c>
      <c r="B42" s="15"/>
      <c r="C42" s="15"/>
      <c r="D42" s="94"/>
      <c r="E42" s="15"/>
    </row>
    <row r="43" spans="1:5" ht="33.75" customHeight="1" x14ac:dyDescent="0.35">
      <c r="A43" s="93" t="s">
        <v>262</v>
      </c>
      <c r="B43" s="15"/>
      <c r="C43" s="15"/>
      <c r="D43" s="94"/>
      <c r="E43" s="15"/>
    </row>
    <row r="44" spans="1:5" ht="33.75" customHeight="1" x14ac:dyDescent="0.35">
      <c r="A44" s="93" t="s">
        <v>263</v>
      </c>
      <c r="B44" s="15"/>
      <c r="C44" s="15"/>
      <c r="D44" s="94"/>
      <c r="E44" s="15"/>
    </row>
    <row r="45" spans="1:5" ht="33.75" customHeight="1" x14ac:dyDescent="0.35">
      <c r="A45" s="93" t="s">
        <v>264</v>
      </c>
      <c r="B45" s="15"/>
      <c r="C45" s="15"/>
      <c r="D45" s="94"/>
      <c r="E45" s="15"/>
    </row>
    <row r="46" spans="1:5" ht="42" customHeight="1" x14ac:dyDescent="0.35">
      <c r="A46" s="95" t="s">
        <v>265</v>
      </c>
      <c r="B46" s="96"/>
      <c r="C46" s="96"/>
      <c r="D46" s="96"/>
      <c r="E46" s="96"/>
    </row>
    <row r="47" spans="1:5" ht="27.75" customHeight="1" x14ac:dyDescent="0.35">
      <c r="A47" s="90" t="s">
        <v>231</v>
      </c>
      <c r="B47" s="91" t="s">
        <v>232</v>
      </c>
      <c r="C47" s="91" t="s">
        <v>233</v>
      </c>
      <c r="D47" s="91" t="s">
        <v>234</v>
      </c>
      <c r="E47" s="92" t="s">
        <v>227</v>
      </c>
    </row>
    <row r="48" spans="1:5" ht="33.75" customHeight="1" x14ac:dyDescent="0.35">
      <c r="A48" s="93" t="s">
        <v>266</v>
      </c>
      <c r="B48" s="15"/>
      <c r="C48" s="15"/>
      <c r="D48" s="94"/>
      <c r="E48" s="15"/>
    </row>
    <row r="49" spans="1:5" ht="33.75" customHeight="1" x14ac:dyDescent="0.35">
      <c r="A49" s="93" t="s">
        <v>267</v>
      </c>
      <c r="B49" s="15"/>
      <c r="C49" s="15"/>
      <c r="D49" s="94"/>
      <c r="E49" s="15"/>
    </row>
    <row r="50" spans="1:5" ht="33.75" customHeight="1" x14ac:dyDescent="0.35">
      <c r="A50" s="93" t="s">
        <v>268</v>
      </c>
      <c r="B50" s="15"/>
      <c r="C50" s="15"/>
      <c r="D50" s="94"/>
      <c r="E50" s="15"/>
    </row>
    <row r="51" spans="1:5" ht="33.75" customHeight="1" x14ac:dyDescent="0.35">
      <c r="A51" s="93" t="s">
        <v>269</v>
      </c>
      <c r="B51" s="15"/>
      <c r="C51" s="15"/>
      <c r="D51" s="94"/>
      <c r="E51" s="15"/>
    </row>
    <row r="52" spans="1:5" ht="42" customHeight="1" x14ac:dyDescent="0.35">
      <c r="A52" s="95" t="s">
        <v>270</v>
      </c>
      <c r="B52" s="96"/>
      <c r="C52" s="96"/>
      <c r="D52" s="96"/>
      <c r="E52" s="96"/>
    </row>
    <row r="53" spans="1:5" ht="27.75" customHeight="1" x14ac:dyDescent="0.35">
      <c r="A53" s="90" t="s">
        <v>231</v>
      </c>
      <c r="B53" s="91" t="s">
        <v>232</v>
      </c>
      <c r="C53" s="91" t="s">
        <v>233</v>
      </c>
      <c r="D53" s="91" t="s">
        <v>234</v>
      </c>
      <c r="E53" s="92" t="s">
        <v>227</v>
      </c>
    </row>
    <row r="54" spans="1:5" ht="33.75" customHeight="1" x14ac:dyDescent="0.35">
      <c r="A54" s="93" t="s">
        <v>271</v>
      </c>
      <c r="B54" s="15"/>
      <c r="C54" s="15"/>
      <c r="D54" s="94"/>
      <c r="E54" s="15"/>
    </row>
    <row r="55" spans="1:5" ht="33.75" customHeight="1" x14ac:dyDescent="0.35">
      <c r="A55" s="93" t="s">
        <v>272</v>
      </c>
      <c r="B55" s="15"/>
      <c r="C55" s="15"/>
      <c r="D55" s="94"/>
      <c r="E55" s="15"/>
    </row>
    <row r="56" spans="1:5" ht="33.75" customHeight="1" x14ac:dyDescent="0.35">
      <c r="A56" s="93" t="s">
        <v>273</v>
      </c>
      <c r="B56" s="15"/>
      <c r="C56" s="15"/>
      <c r="D56" s="94"/>
      <c r="E56" s="15"/>
    </row>
    <row r="57" spans="1:5" ht="33.75" customHeight="1" x14ac:dyDescent="0.35">
      <c r="A57" s="93" t="s">
        <v>274</v>
      </c>
      <c r="B57" s="15"/>
      <c r="C57" s="15"/>
      <c r="D57" s="94"/>
      <c r="E57" s="15"/>
    </row>
    <row r="58" spans="1:5" ht="27.75" customHeight="1" x14ac:dyDescent="0.35">
      <c r="A58" s="82" t="s">
        <v>223</v>
      </c>
      <c r="B58" s="58" t="s">
        <v>224</v>
      </c>
      <c r="C58" s="58" t="s">
        <v>225</v>
      </c>
      <c r="D58" s="58" t="s">
        <v>226</v>
      </c>
      <c r="E58" s="83" t="s">
        <v>227</v>
      </c>
    </row>
    <row r="59" spans="1:5" ht="42" customHeight="1" x14ac:dyDescent="0.35">
      <c r="A59" s="86" t="s">
        <v>275</v>
      </c>
      <c r="B59" s="87"/>
      <c r="C59" s="87"/>
      <c r="D59" s="87"/>
      <c r="E59" s="87"/>
    </row>
    <row r="60" spans="1:5" ht="42" customHeight="1" x14ac:dyDescent="0.35">
      <c r="A60" s="95" t="s">
        <v>276</v>
      </c>
      <c r="B60" s="96"/>
      <c r="C60" s="96"/>
      <c r="D60" s="96"/>
      <c r="E60" s="96"/>
    </row>
    <row r="61" spans="1:5" ht="27.75" customHeight="1" x14ac:dyDescent="0.35">
      <c r="A61" s="90" t="s">
        <v>231</v>
      </c>
      <c r="B61" s="91" t="s">
        <v>232</v>
      </c>
      <c r="C61" s="91" t="s">
        <v>233</v>
      </c>
      <c r="D61" s="91" t="s">
        <v>234</v>
      </c>
      <c r="E61" s="92" t="s">
        <v>227</v>
      </c>
    </row>
    <row r="62" spans="1:5" ht="33.75" customHeight="1" x14ac:dyDescent="0.35">
      <c r="A62" s="93" t="s">
        <v>277</v>
      </c>
      <c r="B62" s="15"/>
      <c r="C62" s="15"/>
      <c r="D62" s="94"/>
      <c r="E62" s="15"/>
    </row>
    <row r="63" spans="1:5" ht="33.75" customHeight="1" x14ac:dyDescent="0.35">
      <c r="A63" s="93" t="s">
        <v>278</v>
      </c>
      <c r="B63" s="15"/>
      <c r="C63" s="15"/>
      <c r="D63" s="94"/>
      <c r="E63" s="15"/>
    </row>
    <row r="64" spans="1:5" ht="33.75" customHeight="1" x14ac:dyDescent="0.35">
      <c r="A64" s="93" t="s">
        <v>279</v>
      </c>
      <c r="B64" s="15"/>
      <c r="C64" s="15"/>
      <c r="D64" s="94"/>
      <c r="E64" s="15"/>
    </row>
    <row r="65" spans="1:5" ht="33.75" customHeight="1" x14ac:dyDescent="0.35">
      <c r="A65" s="93" t="s">
        <v>280</v>
      </c>
      <c r="B65" s="15"/>
      <c r="C65" s="15"/>
      <c r="D65" s="94"/>
      <c r="E65" s="15"/>
    </row>
    <row r="66" spans="1:5" ht="42" customHeight="1" x14ac:dyDescent="0.35">
      <c r="A66" s="95" t="s">
        <v>281</v>
      </c>
      <c r="B66" s="96"/>
      <c r="C66" s="96"/>
      <c r="D66" s="96"/>
      <c r="E66" s="96"/>
    </row>
    <row r="67" spans="1:5" ht="27.75" customHeight="1" x14ac:dyDescent="0.35">
      <c r="A67" s="90" t="s">
        <v>231</v>
      </c>
      <c r="B67" s="91" t="s">
        <v>232</v>
      </c>
      <c r="C67" s="91" t="s">
        <v>233</v>
      </c>
      <c r="D67" s="91" t="s">
        <v>234</v>
      </c>
      <c r="E67" s="92" t="s">
        <v>227</v>
      </c>
    </row>
    <row r="68" spans="1:5" ht="33.75" customHeight="1" x14ac:dyDescent="0.35">
      <c r="A68" s="93" t="s">
        <v>282</v>
      </c>
      <c r="B68" s="15"/>
      <c r="C68" s="15"/>
      <c r="D68" s="94"/>
      <c r="E68" s="15"/>
    </row>
    <row r="69" spans="1:5" ht="33.75" customHeight="1" x14ac:dyDescent="0.35">
      <c r="A69" s="93" t="s">
        <v>283</v>
      </c>
      <c r="B69" s="15"/>
      <c r="C69" s="15"/>
      <c r="D69" s="94"/>
      <c r="E69" s="15"/>
    </row>
    <row r="70" spans="1:5" ht="33.75" customHeight="1" x14ac:dyDescent="0.35">
      <c r="A70" s="93" t="s">
        <v>284</v>
      </c>
      <c r="B70" s="15"/>
      <c r="C70" s="15"/>
      <c r="D70" s="94"/>
      <c r="E70" s="15"/>
    </row>
    <row r="71" spans="1:5" ht="33.75" customHeight="1" x14ac:dyDescent="0.35">
      <c r="A71" s="93" t="s">
        <v>285</v>
      </c>
      <c r="B71" s="15"/>
      <c r="C71" s="15"/>
      <c r="D71" s="94"/>
      <c r="E71" s="15"/>
    </row>
    <row r="72" spans="1:5" ht="42" customHeight="1" x14ac:dyDescent="0.35">
      <c r="A72" s="95" t="s">
        <v>286</v>
      </c>
      <c r="B72" s="96"/>
      <c r="C72" s="96"/>
      <c r="D72" s="96"/>
      <c r="E72" s="96"/>
    </row>
    <row r="73" spans="1:5" ht="27.75" customHeight="1" x14ac:dyDescent="0.35">
      <c r="A73" s="90" t="s">
        <v>231</v>
      </c>
      <c r="B73" s="91" t="s">
        <v>232</v>
      </c>
      <c r="C73" s="91" t="s">
        <v>233</v>
      </c>
      <c r="D73" s="91" t="s">
        <v>234</v>
      </c>
      <c r="E73" s="92" t="s">
        <v>227</v>
      </c>
    </row>
    <row r="74" spans="1:5" ht="33.75" customHeight="1" x14ac:dyDescent="0.35">
      <c r="A74" s="93" t="s">
        <v>287</v>
      </c>
      <c r="B74" s="15"/>
      <c r="C74" s="15"/>
      <c r="D74" s="94"/>
      <c r="E74" s="15"/>
    </row>
    <row r="75" spans="1:5" ht="33.75" customHeight="1" x14ac:dyDescent="0.35">
      <c r="A75" s="93" t="s">
        <v>288</v>
      </c>
      <c r="B75" s="15"/>
      <c r="C75" s="15"/>
      <c r="D75" s="94"/>
      <c r="E75" s="15"/>
    </row>
    <row r="76" spans="1:5" ht="33.75" customHeight="1" x14ac:dyDescent="0.35">
      <c r="A76" s="93" t="s">
        <v>289</v>
      </c>
      <c r="B76" s="15"/>
      <c r="C76" s="15"/>
      <c r="D76" s="94"/>
      <c r="E76" s="15"/>
    </row>
    <row r="77" spans="1:5" ht="33.75" customHeight="1" x14ac:dyDescent="0.35">
      <c r="A77" s="93" t="s">
        <v>290</v>
      </c>
      <c r="B77" s="15"/>
      <c r="C77" s="15"/>
      <c r="D77" s="94"/>
      <c r="E77" s="15"/>
    </row>
    <row r="78" spans="1:5" ht="42" customHeight="1" x14ac:dyDescent="0.35">
      <c r="A78" s="95" t="s">
        <v>291</v>
      </c>
      <c r="B78" s="96"/>
      <c r="C78" s="96"/>
      <c r="D78" s="96"/>
      <c r="E78" s="96"/>
    </row>
    <row r="79" spans="1:5" ht="27.75" customHeight="1" x14ac:dyDescent="0.35">
      <c r="A79" s="90" t="s">
        <v>231</v>
      </c>
      <c r="B79" s="91" t="s">
        <v>232</v>
      </c>
      <c r="C79" s="91" t="s">
        <v>233</v>
      </c>
      <c r="D79" s="91" t="s">
        <v>234</v>
      </c>
      <c r="E79" s="92" t="s">
        <v>227</v>
      </c>
    </row>
    <row r="80" spans="1:5" ht="33.75" customHeight="1" x14ac:dyDescent="0.35">
      <c r="A80" s="93" t="s">
        <v>292</v>
      </c>
      <c r="B80" s="15"/>
      <c r="C80" s="15"/>
      <c r="D80" s="94"/>
      <c r="E80" s="15"/>
    </row>
    <row r="81" spans="1:5" ht="33.75" customHeight="1" x14ac:dyDescent="0.35">
      <c r="A81" s="93" t="s">
        <v>293</v>
      </c>
      <c r="B81" s="15"/>
      <c r="C81" s="15"/>
      <c r="D81" s="94"/>
      <c r="E81" s="15"/>
    </row>
    <row r="82" spans="1:5" ht="33.75" customHeight="1" x14ac:dyDescent="0.35">
      <c r="A82" s="93" t="s">
        <v>294</v>
      </c>
      <c r="B82" s="15"/>
      <c r="C82" s="15"/>
      <c r="D82" s="94"/>
      <c r="E82" s="15"/>
    </row>
    <row r="83" spans="1:5" ht="33.75" customHeight="1" x14ac:dyDescent="0.35">
      <c r="A83" s="93" t="s">
        <v>295</v>
      </c>
      <c r="B83" s="15"/>
      <c r="C83" s="15"/>
      <c r="D83" s="94"/>
      <c r="E83" s="15"/>
    </row>
    <row r="84" spans="1:5" ht="15" customHeight="1" x14ac:dyDescent="0.35">
      <c r="A84" s="81"/>
    </row>
    <row r="85" spans="1:5" ht="27.75" customHeight="1" x14ac:dyDescent="0.35">
      <c r="A85" s="81"/>
      <c r="C85" s="97" t="s">
        <v>296</v>
      </c>
      <c r="D85" s="98">
        <f>SUM(D6:D83)</f>
        <v>0</v>
      </c>
    </row>
    <row r="86" spans="1:5" ht="27.75" customHeight="1" x14ac:dyDescent="0.35">
      <c r="A86" s="81"/>
      <c r="C86" s="97" t="s">
        <v>297</v>
      </c>
      <c r="D86" s="99">
        <v>7.0000000000000007E-2</v>
      </c>
    </row>
    <row r="87" spans="1:5" ht="15" customHeight="1" x14ac:dyDescent="0.35">
      <c r="A87" s="81"/>
      <c r="C87" s="97" t="s">
        <v>298</v>
      </c>
      <c r="D87" s="100">
        <f>ROUND(D85*MIN(D86,0.07),2)</f>
        <v>0</v>
      </c>
    </row>
    <row r="88" spans="1:5" ht="15" customHeight="1" x14ac:dyDescent="0.35">
      <c r="A88" s="81"/>
      <c r="C88" s="101" t="s">
        <v>299</v>
      </c>
      <c r="D88" s="102">
        <f>D85+D87</f>
        <v>0</v>
      </c>
    </row>
    <row r="89" spans="1:5" ht="15" customHeight="1" x14ac:dyDescent="0.35">
      <c r="A89" s="81"/>
    </row>
    <row r="90" spans="1:5" ht="15" customHeight="1" x14ac:dyDescent="0.35">
      <c r="A90" s="81"/>
      <c r="B90" s="30" t="s">
        <v>300</v>
      </c>
      <c r="D90" s="24" t="str">
        <f>IF(ROUND(D85,2)=ROUND(Direct_Total,2),"Matches Detailed Budget","DIFFERS from Detailed Budget - reconcile")</f>
        <v>Matches Detailed Budget</v>
      </c>
    </row>
  </sheetData>
  <sheetProtection algorithmName="SHA-512" hashValue="ADX+2bbubiHa9DL4w+28YO3S4KkQkjwXMzXdAxqPqmAauyXc2hMAvysLFlZ3+NYQMmy0lb5znpH9L1ZhDsyAbw==" saltValue="ezqWWrLv+JQLTzXI8wm0Dw==" spinCount="100000" sheet="1" formatCells="0" insertRows="0" selectLockedCells="1"/>
  <mergeCells count="1">
    <mergeCell ref="A2:E2"/>
  </mergeCells>
  <conditionalFormatting sqref="D90">
    <cfRule type="expression" dxfId="0" priority="2">
      <formula>D90&lt;&gt;"Matches Detailed Budget"</formula>
    </cfRule>
  </conditionalFormatting>
  <pageMargins left="0.75" right="0.75" top="1" bottom="1" header="0.511811023622047" footer="0.511811023622047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92"/>
  <sheetViews>
    <sheetView zoomScaleNormal="100" workbookViewId="0"/>
  </sheetViews>
  <sheetFormatPr defaultColWidth="8.7265625" defaultRowHeight="14.5" x14ac:dyDescent="0.35"/>
  <sheetData>
    <row r="1" spans="1:7" ht="15" customHeight="1" x14ac:dyDescent="0.35">
      <c r="A1" s="30" t="s">
        <v>301</v>
      </c>
      <c r="B1" s="30" t="s">
        <v>302</v>
      </c>
      <c r="C1" s="30" t="s">
        <v>303</v>
      </c>
      <c r="D1" s="30" t="s">
        <v>304</v>
      </c>
      <c r="E1" s="30" t="s">
        <v>305</v>
      </c>
      <c r="F1" s="30" t="s">
        <v>306</v>
      </c>
      <c r="G1" s="30" t="s">
        <v>307</v>
      </c>
    </row>
    <row r="2" spans="1:7" ht="15" customHeight="1" x14ac:dyDescent="0.35">
      <c r="A2" t="s">
        <v>308</v>
      </c>
      <c r="B2" t="s">
        <v>309</v>
      </c>
      <c r="C2" t="s">
        <v>310</v>
      </c>
      <c r="D2" t="s">
        <v>311</v>
      </c>
      <c r="E2" t="s">
        <v>312</v>
      </c>
      <c r="F2" t="s">
        <v>313</v>
      </c>
      <c r="G2" t="s">
        <v>314</v>
      </c>
    </row>
    <row r="3" spans="1:7" ht="15" customHeight="1" x14ac:dyDescent="0.35">
      <c r="A3" t="s">
        <v>315</v>
      </c>
      <c r="B3" t="s">
        <v>316</v>
      </c>
      <c r="C3" t="s">
        <v>317</v>
      </c>
      <c r="D3" t="s">
        <v>318</v>
      </c>
      <c r="E3" t="s">
        <v>319</v>
      </c>
      <c r="F3" t="s">
        <v>320</v>
      </c>
      <c r="G3" t="s">
        <v>321</v>
      </c>
    </row>
    <row r="4" spans="1:7" ht="15" customHeight="1" x14ac:dyDescent="0.35">
      <c r="A4" t="s">
        <v>322</v>
      </c>
      <c r="B4" t="s">
        <v>151</v>
      </c>
      <c r="C4" t="s">
        <v>323</v>
      </c>
      <c r="E4" t="s">
        <v>324</v>
      </c>
      <c r="F4" t="s">
        <v>325</v>
      </c>
    </row>
    <row r="5" spans="1:7" ht="15" customHeight="1" x14ac:dyDescent="0.35">
      <c r="A5" t="s">
        <v>326</v>
      </c>
      <c r="B5" t="s">
        <v>327</v>
      </c>
      <c r="C5" t="s">
        <v>328</v>
      </c>
      <c r="E5" t="s">
        <v>329</v>
      </c>
      <c r="F5" t="s">
        <v>330</v>
      </c>
    </row>
    <row r="6" spans="1:7" ht="15" customHeight="1" x14ac:dyDescent="0.35">
      <c r="A6" t="s">
        <v>331</v>
      </c>
      <c r="B6" t="s">
        <v>332</v>
      </c>
      <c r="C6" t="s">
        <v>333</v>
      </c>
    </row>
    <row r="7" spans="1:7" ht="15" customHeight="1" x14ac:dyDescent="0.35">
      <c r="A7" t="s">
        <v>334</v>
      </c>
      <c r="B7" t="s">
        <v>335</v>
      </c>
      <c r="C7" t="s">
        <v>336</v>
      </c>
    </row>
    <row r="8" spans="1:7" ht="15" customHeight="1" x14ac:dyDescent="0.35">
      <c r="A8" t="s">
        <v>337</v>
      </c>
      <c r="B8" t="s">
        <v>338</v>
      </c>
      <c r="C8" t="s">
        <v>339</v>
      </c>
    </row>
    <row r="9" spans="1:7" ht="15" customHeight="1" x14ac:dyDescent="0.35">
      <c r="A9" t="s">
        <v>340</v>
      </c>
      <c r="B9" t="s">
        <v>196</v>
      </c>
      <c r="C9" t="s">
        <v>341</v>
      </c>
    </row>
    <row r="10" spans="1:7" ht="15" customHeight="1" x14ac:dyDescent="0.35">
      <c r="A10" t="s">
        <v>342</v>
      </c>
      <c r="B10" t="s">
        <v>343</v>
      </c>
      <c r="C10" t="s">
        <v>344</v>
      </c>
    </row>
    <row r="11" spans="1:7" ht="15" customHeight="1" x14ac:dyDescent="0.35">
      <c r="A11" t="s">
        <v>345</v>
      </c>
    </row>
    <row r="12" spans="1:7" ht="15" customHeight="1" x14ac:dyDescent="0.35">
      <c r="A12" t="s">
        <v>346</v>
      </c>
    </row>
    <row r="13" spans="1:7" ht="15" customHeight="1" x14ac:dyDescent="0.35">
      <c r="A13" t="s">
        <v>347</v>
      </c>
    </row>
    <row r="14" spans="1:7" ht="15" customHeight="1" x14ac:dyDescent="0.35">
      <c r="A14" t="s">
        <v>348</v>
      </c>
    </row>
    <row r="15" spans="1:7" ht="15" customHeight="1" x14ac:dyDescent="0.35">
      <c r="A15" t="s">
        <v>349</v>
      </c>
    </row>
    <row r="16" spans="1:7" ht="15" customHeight="1" x14ac:dyDescent="0.35">
      <c r="A16" t="s">
        <v>350</v>
      </c>
    </row>
    <row r="17" spans="1:1" ht="15" customHeight="1" x14ac:dyDescent="0.35">
      <c r="A17" t="s">
        <v>351</v>
      </c>
    </row>
    <row r="18" spans="1:1" ht="15" customHeight="1" x14ac:dyDescent="0.35">
      <c r="A18" t="s">
        <v>352</v>
      </c>
    </row>
    <row r="19" spans="1:1" ht="15" customHeight="1" x14ac:dyDescent="0.35">
      <c r="A19" t="s">
        <v>353</v>
      </c>
    </row>
    <row r="20" spans="1:1" ht="15" customHeight="1" x14ac:dyDescent="0.35">
      <c r="A20" t="s">
        <v>354</v>
      </c>
    </row>
    <row r="21" spans="1:1" ht="15" customHeight="1" x14ac:dyDescent="0.35">
      <c r="A21" t="s">
        <v>355</v>
      </c>
    </row>
    <row r="22" spans="1:1" ht="15" customHeight="1" x14ac:dyDescent="0.35">
      <c r="A22" t="s">
        <v>356</v>
      </c>
    </row>
    <row r="23" spans="1:1" ht="15" customHeight="1" x14ac:dyDescent="0.35">
      <c r="A23" t="s">
        <v>357</v>
      </c>
    </row>
    <row r="24" spans="1:1" ht="15" customHeight="1" x14ac:dyDescent="0.35">
      <c r="A24" t="s">
        <v>358</v>
      </c>
    </row>
    <row r="25" spans="1:1" ht="15" customHeight="1" x14ac:dyDescent="0.35">
      <c r="A25" t="s">
        <v>359</v>
      </c>
    </row>
    <row r="26" spans="1:1" ht="15" customHeight="1" x14ac:dyDescent="0.35">
      <c r="A26" t="s">
        <v>360</v>
      </c>
    </row>
    <row r="27" spans="1:1" ht="15" customHeight="1" x14ac:dyDescent="0.35">
      <c r="A27" t="s">
        <v>361</v>
      </c>
    </row>
    <row r="28" spans="1:1" ht="15" customHeight="1" x14ac:dyDescent="0.35">
      <c r="A28" t="s">
        <v>362</v>
      </c>
    </row>
    <row r="29" spans="1:1" ht="15" customHeight="1" x14ac:dyDescent="0.35">
      <c r="A29" t="s">
        <v>363</v>
      </c>
    </row>
    <row r="30" spans="1:1" ht="15" customHeight="1" x14ac:dyDescent="0.35">
      <c r="A30" t="s">
        <v>364</v>
      </c>
    </row>
    <row r="31" spans="1:1" ht="15" customHeight="1" x14ac:dyDescent="0.35">
      <c r="A31" t="s">
        <v>365</v>
      </c>
    </row>
    <row r="32" spans="1:1" ht="15" customHeight="1" x14ac:dyDescent="0.35">
      <c r="A32" t="s">
        <v>366</v>
      </c>
    </row>
    <row r="33" spans="1:1" ht="15" customHeight="1" x14ac:dyDescent="0.35">
      <c r="A33" t="s">
        <v>367</v>
      </c>
    </row>
    <row r="34" spans="1:1" ht="15" customHeight="1" x14ac:dyDescent="0.35">
      <c r="A34" t="s">
        <v>368</v>
      </c>
    </row>
    <row r="35" spans="1:1" ht="15" customHeight="1" x14ac:dyDescent="0.35">
      <c r="A35" t="s">
        <v>369</v>
      </c>
    </row>
    <row r="36" spans="1:1" ht="15" customHeight="1" x14ac:dyDescent="0.35">
      <c r="A36" t="s">
        <v>370</v>
      </c>
    </row>
    <row r="37" spans="1:1" ht="15" customHeight="1" x14ac:dyDescent="0.35">
      <c r="A37" t="s">
        <v>371</v>
      </c>
    </row>
    <row r="38" spans="1:1" ht="15" customHeight="1" x14ac:dyDescent="0.35">
      <c r="A38" t="s">
        <v>372</v>
      </c>
    </row>
    <row r="39" spans="1:1" ht="15" customHeight="1" x14ac:dyDescent="0.35">
      <c r="A39" t="s">
        <v>373</v>
      </c>
    </row>
    <row r="40" spans="1:1" ht="15" customHeight="1" x14ac:dyDescent="0.35">
      <c r="A40" t="s">
        <v>374</v>
      </c>
    </row>
    <row r="41" spans="1:1" ht="15" customHeight="1" x14ac:dyDescent="0.35">
      <c r="A41" t="s">
        <v>375</v>
      </c>
    </row>
    <row r="42" spans="1:1" ht="15" customHeight="1" x14ac:dyDescent="0.35">
      <c r="A42" t="s">
        <v>376</v>
      </c>
    </row>
    <row r="43" spans="1:1" ht="15" customHeight="1" x14ac:dyDescent="0.35">
      <c r="A43" t="s">
        <v>377</v>
      </c>
    </row>
    <row r="44" spans="1:1" ht="15" customHeight="1" x14ac:dyDescent="0.35">
      <c r="A44" t="s">
        <v>378</v>
      </c>
    </row>
    <row r="45" spans="1:1" ht="15" customHeight="1" x14ac:dyDescent="0.35">
      <c r="A45" t="s">
        <v>379</v>
      </c>
    </row>
    <row r="46" spans="1:1" ht="15" customHeight="1" x14ac:dyDescent="0.35">
      <c r="A46" t="s">
        <v>380</v>
      </c>
    </row>
    <row r="47" spans="1:1" ht="15" customHeight="1" x14ac:dyDescent="0.35">
      <c r="A47" t="s">
        <v>381</v>
      </c>
    </row>
    <row r="48" spans="1:1" ht="15" customHeight="1" x14ac:dyDescent="0.35">
      <c r="A48" t="s">
        <v>382</v>
      </c>
    </row>
    <row r="49" spans="1:1" ht="15" customHeight="1" x14ac:dyDescent="0.35">
      <c r="A49" t="s">
        <v>383</v>
      </c>
    </row>
    <row r="50" spans="1:1" ht="15" customHeight="1" x14ac:dyDescent="0.35">
      <c r="A50" t="s">
        <v>384</v>
      </c>
    </row>
    <row r="51" spans="1:1" ht="15" customHeight="1" x14ac:dyDescent="0.35">
      <c r="A51" t="s">
        <v>385</v>
      </c>
    </row>
    <row r="52" spans="1:1" ht="15" customHeight="1" x14ac:dyDescent="0.35">
      <c r="A52" t="s">
        <v>386</v>
      </c>
    </row>
    <row r="53" spans="1:1" ht="15" customHeight="1" x14ac:dyDescent="0.35">
      <c r="A53" t="s">
        <v>387</v>
      </c>
    </row>
    <row r="54" spans="1:1" ht="15" customHeight="1" x14ac:dyDescent="0.35">
      <c r="A54" t="s">
        <v>388</v>
      </c>
    </row>
    <row r="55" spans="1:1" ht="15" customHeight="1" x14ac:dyDescent="0.35">
      <c r="A55" t="s">
        <v>389</v>
      </c>
    </row>
    <row r="56" spans="1:1" ht="15" customHeight="1" x14ac:dyDescent="0.35">
      <c r="A56" t="s">
        <v>390</v>
      </c>
    </row>
    <row r="57" spans="1:1" ht="15" customHeight="1" x14ac:dyDescent="0.35">
      <c r="A57" t="s">
        <v>391</v>
      </c>
    </row>
    <row r="58" spans="1:1" ht="15" customHeight="1" x14ac:dyDescent="0.35">
      <c r="A58" t="s">
        <v>392</v>
      </c>
    </row>
    <row r="59" spans="1:1" ht="15" customHeight="1" x14ac:dyDescent="0.35">
      <c r="A59" t="s">
        <v>393</v>
      </c>
    </row>
    <row r="60" spans="1:1" ht="15" customHeight="1" x14ac:dyDescent="0.35">
      <c r="A60" t="s">
        <v>394</v>
      </c>
    </row>
    <row r="61" spans="1:1" ht="15" customHeight="1" x14ac:dyDescent="0.35">
      <c r="A61" t="s">
        <v>395</v>
      </c>
    </row>
    <row r="62" spans="1:1" ht="15" customHeight="1" x14ac:dyDescent="0.35">
      <c r="A62" t="s">
        <v>396</v>
      </c>
    </row>
    <row r="63" spans="1:1" ht="15" customHeight="1" x14ac:dyDescent="0.35">
      <c r="A63" t="s">
        <v>397</v>
      </c>
    </row>
    <row r="64" spans="1:1" ht="15" customHeight="1" x14ac:dyDescent="0.35">
      <c r="A64" t="s">
        <v>398</v>
      </c>
    </row>
    <row r="65" spans="1:1" ht="15" customHeight="1" x14ac:dyDescent="0.35">
      <c r="A65" t="s">
        <v>399</v>
      </c>
    </row>
    <row r="66" spans="1:1" ht="15" customHeight="1" x14ac:dyDescent="0.35">
      <c r="A66" t="s">
        <v>400</v>
      </c>
    </row>
    <row r="67" spans="1:1" ht="15" customHeight="1" x14ac:dyDescent="0.35">
      <c r="A67" t="s">
        <v>401</v>
      </c>
    </row>
    <row r="68" spans="1:1" ht="15" customHeight="1" x14ac:dyDescent="0.35">
      <c r="A68" t="s">
        <v>402</v>
      </c>
    </row>
    <row r="69" spans="1:1" ht="15" customHeight="1" x14ac:dyDescent="0.35">
      <c r="A69" t="s">
        <v>403</v>
      </c>
    </row>
    <row r="70" spans="1:1" ht="15" customHeight="1" x14ac:dyDescent="0.35">
      <c r="A70" t="s">
        <v>404</v>
      </c>
    </row>
    <row r="71" spans="1:1" ht="15" customHeight="1" x14ac:dyDescent="0.35">
      <c r="A71" t="s">
        <v>405</v>
      </c>
    </row>
    <row r="72" spans="1:1" ht="15" customHeight="1" x14ac:dyDescent="0.35">
      <c r="A72" t="s">
        <v>406</v>
      </c>
    </row>
    <row r="73" spans="1:1" ht="15" customHeight="1" x14ac:dyDescent="0.35">
      <c r="A73" t="s">
        <v>407</v>
      </c>
    </row>
    <row r="74" spans="1:1" ht="15" customHeight="1" x14ac:dyDescent="0.35">
      <c r="A74" t="s">
        <v>408</v>
      </c>
    </row>
    <row r="75" spans="1:1" ht="15" customHeight="1" x14ac:dyDescent="0.35">
      <c r="A75" t="s">
        <v>409</v>
      </c>
    </row>
    <row r="76" spans="1:1" ht="15" customHeight="1" x14ac:dyDescent="0.35">
      <c r="A76" t="s">
        <v>410</v>
      </c>
    </row>
    <row r="77" spans="1:1" ht="15" customHeight="1" x14ac:dyDescent="0.35">
      <c r="A77" t="s">
        <v>411</v>
      </c>
    </row>
    <row r="78" spans="1:1" ht="15" customHeight="1" x14ac:dyDescent="0.35">
      <c r="A78" t="s">
        <v>412</v>
      </c>
    </row>
    <row r="79" spans="1:1" ht="15" customHeight="1" x14ac:dyDescent="0.35">
      <c r="A79" t="s">
        <v>413</v>
      </c>
    </row>
    <row r="80" spans="1:1" ht="15" customHeight="1" x14ac:dyDescent="0.35">
      <c r="A80" t="s">
        <v>414</v>
      </c>
    </row>
    <row r="81" spans="1:1" ht="15" customHeight="1" x14ac:dyDescent="0.35">
      <c r="A81" t="s">
        <v>415</v>
      </c>
    </row>
    <row r="82" spans="1:1" ht="15" customHeight="1" x14ac:dyDescent="0.35">
      <c r="A82" t="s">
        <v>416</v>
      </c>
    </row>
    <row r="83" spans="1:1" ht="15" customHeight="1" x14ac:dyDescent="0.35">
      <c r="A83" t="s">
        <v>417</v>
      </c>
    </row>
    <row r="84" spans="1:1" ht="15" customHeight="1" x14ac:dyDescent="0.35">
      <c r="A84" t="s">
        <v>418</v>
      </c>
    </row>
    <row r="85" spans="1:1" ht="15" customHeight="1" x14ac:dyDescent="0.35">
      <c r="A85" t="s">
        <v>419</v>
      </c>
    </row>
    <row r="86" spans="1:1" ht="15" customHeight="1" x14ac:dyDescent="0.35">
      <c r="A86" t="s">
        <v>420</v>
      </c>
    </row>
    <row r="87" spans="1:1" ht="15" customHeight="1" x14ac:dyDescent="0.35">
      <c r="A87" t="s">
        <v>421</v>
      </c>
    </row>
    <row r="88" spans="1:1" ht="15" customHeight="1" x14ac:dyDescent="0.35">
      <c r="A88" t="s">
        <v>422</v>
      </c>
    </row>
    <row r="89" spans="1:1" ht="15" customHeight="1" x14ac:dyDescent="0.35">
      <c r="A89" t="s">
        <v>423</v>
      </c>
    </row>
    <row r="90" spans="1:1" ht="15" customHeight="1" x14ac:dyDescent="0.35">
      <c r="A90" t="s">
        <v>424</v>
      </c>
    </row>
    <row r="91" spans="1:1" ht="15" customHeight="1" x14ac:dyDescent="0.35">
      <c r="A91" t="s">
        <v>425</v>
      </c>
    </row>
    <row r="92" spans="1:1" ht="15" customHeight="1" x14ac:dyDescent="0.35">
      <c r="A92" t="s">
        <v>426</v>
      </c>
    </row>
    <row r="93" spans="1:1" ht="15" customHeight="1" x14ac:dyDescent="0.35">
      <c r="A93" t="s">
        <v>427</v>
      </c>
    </row>
    <row r="94" spans="1:1" ht="15" customHeight="1" x14ac:dyDescent="0.35">
      <c r="A94" t="s">
        <v>428</v>
      </c>
    </row>
    <row r="95" spans="1:1" ht="15" customHeight="1" x14ac:dyDescent="0.35">
      <c r="A95" t="s">
        <v>429</v>
      </c>
    </row>
    <row r="96" spans="1:1" ht="15" customHeight="1" x14ac:dyDescent="0.35">
      <c r="A96" t="s">
        <v>430</v>
      </c>
    </row>
    <row r="97" spans="1:1" ht="15" customHeight="1" x14ac:dyDescent="0.35">
      <c r="A97" t="s">
        <v>431</v>
      </c>
    </row>
    <row r="98" spans="1:1" ht="15" customHeight="1" x14ac:dyDescent="0.35">
      <c r="A98" t="s">
        <v>432</v>
      </c>
    </row>
    <row r="99" spans="1:1" ht="15" customHeight="1" x14ac:dyDescent="0.35">
      <c r="A99" t="s">
        <v>433</v>
      </c>
    </row>
    <row r="100" spans="1:1" ht="15" customHeight="1" x14ac:dyDescent="0.35">
      <c r="A100" t="s">
        <v>434</v>
      </c>
    </row>
    <row r="101" spans="1:1" ht="15" customHeight="1" x14ac:dyDescent="0.35">
      <c r="A101" t="s">
        <v>435</v>
      </c>
    </row>
    <row r="102" spans="1:1" ht="15" customHeight="1" x14ac:dyDescent="0.35">
      <c r="A102" t="s">
        <v>436</v>
      </c>
    </row>
    <row r="103" spans="1:1" ht="15" customHeight="1" x14ac:dyDescent="0.35">
      <c r="A103" t="s">
        <v>437</v>
      </c>
    </row>
    <row r="104" spans="1:1" ht="15" customHeight="1" x14ac:dyDescent="0.35">
      <c r="A104" t="s">
        <v>438</v>
      </c>
    </row>
    <row r="105" spans="1:1" ht="15" customHeight="1" x14ac:dyDescent="0.35">
      <c r="A105" t="s">
        <v>439</v>
      </c>
    </row>
    <row r="106" spans="1:1" ht="15" customHeight="1" x14ac:dyDescent="0.35">
      <c r="A106" t="s">
        <v>440</v>
      </c>
    </row>
    <row r="107" spans="1:1" ht="15" customHeight="1" x14ac:dyDescent="0.35">
      <c r="A107" t="s">
        <v>441</v>
      </c>
    </row>
    <row r="108" spans="1:1" ht="15" customHeight="1" x14ac:dyDescent="0.35">
      <c r="A108" t="s">
        <v>442</v>
      </c>
    </row>
    <row r="109" spans="1:1" ht="15" customHeight="1" x14ac:dyDescent="0.35">
      <c r="A109" t="s">
        <v>443</v>
      </c>
    </row>
    <row r="110" spans="1:1" ht="15" customHeight="1" x14ac:dyDescent="0.35">
      <c r="A110" t="s">
        <v>444</v>
      </c>
    </row>
    <row r="111" spans="1:1" ht="15" customHeight="1" x14ac:dyDescent="0.35">
      <c r="A111" t="s">
        <v>445</v>
      </c>
    </row>
    <row r="112" spans="1:1" ht="15" customHeight="1" x14ac:dyDescent="0.35">
      <c r="A112" t="s">
        <v>446</v>
      </c>
    </row>
    <row r="113" spans="1:1" ht="15" customHeight="1" x14ac:dyDescent="0.35">
      <c r="A113" t="s">
        <v>447</v>
      </c>
    </row>
    <row r="114" spans="1:1" ht="15" customHeight="1" x14ac:dyDescent="0.35">
      <c r="A114" t="s">
        <v>448</v>
      </c>
    </row>
    <row r="115" spans="1:1" ht="15" customHeight="1" x14ac:dyDescent="0.35">
      <c r="A115" t="s">
        <v>449</v>
      </c>
    </row>
    <row r="116" spans="1:1" ht="15" customHeight="1" x14ac:dyDescent="0.35">
      <c r="A116" t="s">
        <v>450</v>
      </c>
    </row>
    <row r="117" spans="1:1" ht="15" customHeight="1" x14ac:dyDescent="0.35">
      <c r="A117" t="s">
        <v>451</v>
      </c>
    </row>
    <row r="118" spans="1:1" ht="15" customHeight="1" x14ac:dyDescent="0.35">
      <c r="A118" t="s">
        <v>452</v>
      </c>
    </row>
    <row r="119" spans="1:1" ht="15" customHeight="1" x14ac:dyDescent="0.35">
      <c r="A119" t="s">
        <v>453</v>
      </c>
    </row>
    <row r="120" spans="1:1" ht="15" customHeight="1" x14ac:dyDescent="0.35">
      <c r="A120" t="s">
        <v>454</v>
      </c>
    </row>
    <row r="121" spans="1:1" ht="15" customHeight="1" x14ac:dyDescent="0.35">
      <c r="A121" t="s">
        <v>455</v>
      </c>
    </row>
    <row r="122" spans="1:1" ht="15" customHeight="1" x14ac:dyDescent="0.35">
      <c r="A122" t="s">
        <v>456</v>
      </c>
    </row>
    <row r="123" spans="1:1" ht="15" customHeight="1" x14ac:dyDescent="0.35">
      <c r="A123" t="s">
        <v>457</v>
      </c>
    </row>
    <row r="124" spans="1:1" ht="15" customHeight="1" x14ac:dyDescent="0.35">
      <c r="A124" t="s">
        <v>458</v>
      </c>
    </row>
    <row r="125" spans="1:1" ht="15" customHeight="1" x14ac:dyDescent="0.35">
      <c r="A125" t="s">
        <v>459</v>
      </c>
    </row>
    <row r="126" spans="1:1" ht="15" customHeight="1" x14ac:dyDescent="0.35">
      <c r="A126" t="s">
        <v>460</v>
      </c>
    </row>
    <row r="127" spans="1:1" ht="15" customHeight="1" x14ac:dyDescent="0.35">
      <c r="A127" t="s">
        <v>461</v>
      </c>
    </row>
    <row r="128" spans="1:1" ht="15" customHeight="1" x14ac:dyDescent="0.35">
      <c r="A128" t="s">
        <v>462</v>
      </c>
    </row>
    <row r="129" spans="1:1" ht="15" customHeight="1" x14ac:dyDescent="0.35">
      <c r="A129" t="s">
        <v>463</v>
      </c>
    </row>
    <row r="130" spans="1:1" ht="15" customHeight="1" x14ac:dyDescent="0.35">
      <c r="A130" t="s">
        <v>464</v>
      </c>
    </row>
    <row r="131" spans="1:1" ht="15" customHeight="1" x14ac:dyDescent="0.35">
      <c r="A131" t="s">
        <v>465</v>
      </c>
    </row>
    <row r="132" spans="1:1" ht="15" customHeight="1" x14ac:dyDescent="0.35">
      <c r="A132" t="s">
        <v>466</v>
      </c>
    </row>
    <row r="133" spans="1:1" ht="15" customHeight="1" x14ac:dyDescent="0.35">
      <c r="A133" t="s">
        <v>467</v>
      </c>
    </row>
    <row r="134" spans="1:1" ht="15" customHeight="1" x14ac:dyDescent="0.35">
      <c r="A134" t="s">
        <v>468</v>
      </c>
    </row>
    <row r="135" spans="1:1" ht="15" customHeight="1" x14ac:dyDescent="0.35">
      <c r="A135" t="s">
        <v>469</v>
      </c>
    </row>
    <row r="136" spans="1:1" ht="15" customHeight="1" x14ac:dyDescent="0.35">
      <c r="A136" t="s">
        <v>470</v>
      </c>
    </row>
    <row r="137" spans="1:1" ht="15" customHeight="1" x14ac:dyDescent="0.35">
      <c r="A137" t="s">
        <v>471</v>
      </c>
    </row>
    <row r="138" spans="1:1" ht="15" customHeight="1" x14ac:dyDescent="0.35">
      <c r="A138" t="s">
        <v>472</v>
      </c>
    </row>
    <row r="139" spans="1:1" ht="15" customHeight="1" x14ac:dyDescent="0.35">
      <c r="A139" t="s">
        <v>473</v>
      </c>
    </row>
    <row r="140" spans="1:1" ht="15" customHeight="1" x14ac:dyDescent="0.35">
      <c r="A140" t="s">
        <v>474</v>
      </c>
    </row>
    <row r="141" spans="1:1" ht="15" customHeight="1" x14ac:dyDescent="0.35">
      <c r="A141" t="s">
        <v>475</v>
      </c>
    </row>
    <row r="142" spans="1:1" ht="15" customHeight="1" x14ac:dyDescent="0.35">
      <c r="A142" t="s">
        <v>476</v>
      </c>
    </row>
    <row r="143" spans="1:1" ht="15" customHeight="1" x14ac:dyDescent="0.35">
      <c r="A143" t="s">
        <v>477</v>
      </c>
    </row>
    <row r="144" spans="1:1" ht="15" customHeight="1" x14ac:dyDescent="0.35">
      <c r="A144" t="s">
        <v>478</v>
      </c>
    </row>
    <row r="145" spans="1:1" ht="15" customHeight="1" x14ac:dyDescent="0.35">
      <c r="A145" t="s">
        <v>479</v>
      </c>
    </row>
    <row r="146" spans="1:1" ht="15" customHeight="1" x14ac:dyDescent="0.35">
      <c r="A146" t="s">
        <v>480</v>
      </c>
    </row>
    <row r="147" spans="1:1" ht="15" customHeight="1" x14ac:dyDescent="0.35">
      <c r="A147" t="s">
        <v>481</v>
      </c>
    </row>
    <row r="148" spans="1:1" ht="15" customHeight="1" x14ac:dyDescent="0.35">
      <c r="A148" t="s">
        <v>482</v>
      </c>
    </row>
    <row r="149" spans="1:1" ht="15" customHeight="1" x14ac:dyDescent="0.35">
      <c r="A149" t="s">
        <v>483</v>
      </c>
    </row>
    <row r="150" spans="1:1" ht="15" customHeight="1" x14ac:dyDescent="0.35">
      <c r="A150" t="s">
        <v>484</v>
      </c>
    </row>
    <row r="151" spans="1:1" ht="15" customHeight="1" x14ac:dyDescent="0.35">
      <c r="A151" t="s">
        <v>485</v>
      </c>
    </row>
    <row r="152" spans="1:1" ht="15" customHeight="1" x14ac:dyDescent="0.35">
      <c r="A152" t="s">
        <v>486</v>
      </c>
    </row>
    <row r="153" spans="1:1" ht="15" customHeight="1" x14ac:dyDescent="0.35">
      <c r="A153" t="s">
        <v>487</v>
      </c>
    </row>
    <row r="154" spans="1:1" ht="15" customHeight="1" x14ac:dyDescent="0.35">
      <c r="A154" t="s">
        <v>488</v>
      </c>
    </row>
    <row r="155" spans="1:1" ht="15" customHeight="1" x14ac:dyDescent="0.35">
      <c r="A155" t="s">
        <v>489</v>
      </c>
    </row>
    <row r="156" spans="1:1" ht="15" customHeight="1" x14ac:dyDescent="0.35">
      <c r="A156" t="s">
        <v>490</v>
      </c>
    </row>
    <row r="157" spans="1:1" ht="15" customHeight="1" x14ac:dyDescent="0.35">
      <c r="A157" t="s">
        <v>491</v>
      </c>
    </row>
    <row r="158" spans="1:1" ht="15" customHeight="1" x14ac:dyDescent="0.35">
      <c r="A158" t="s">
        <v>492</v>
      </c>
    </row>
    <row r="159" spans="1:1" ht="15" customHeight="1" x14ac:dyDescent="0.35">
      <c r="A159" t="s">
        <v>493</v>
      </c>
    </row>
    <row r="160" spans="1:1" ht="15" customHeight="1" x14ac:dyDescent="0.35">
      <c r="A160" t="s">
        <v>494</v>
      </c>
    </row>
    <row r="161" spans="1:1" ht="15" customHeight="1" x14ac:dyDescent="0.35">
      <c r="A161" t="s">
        <v>495</v>
      </c>
    </row>
    <row r="162" spans="1:1" ht="15" customHeight="1" x14ac:dyDescent="0.35">
      <c r="A162" t="s">
        <v>496</v>
      </c>
    </row>
    <row r="163" spans="1:1" ht="15" customHeight="1" x14ac:dyDescent="0.35">
      <c r="A163" t="s">
        <v>497</v>
      </c>
    </row>
    <row r="164" spans="1:1" ht="15" customHeight="1" x14ac:dyDescent="0.35">
      <c r="A164" t="s">
        <v>498</v>
      </c>
    </row>
    <row r="165" spans="1:1" ht="15" customHeight="1" x14ac:dyDescent="0.35">
      <c r="A165" t="s">
        <v>499</v>
      </c>
    </row>
    <row r="166" spans="1:1" ht="15" customHeight="1" x14ac:dyDescent="0.35">
      <c r="A166" t="s">
        <v>500</v>
      </c>
    </row>
    <row r="167" spans="1:1" ht="15" customHeight="1" x14ac:dyDescent="0.35">
      <c r="A167" t="s">
        <v>501</v>
      </c>
    </row>
    <row r="168" spans="1:1" ht="15" customHeight="1" x14ac:dyDescent="0.35">
      <c r="A168" t="s">
        <v>502</v>
      </c>
    </row>
    <row r="169" spans="1:1" ht="15" customHeight="1" x14ac:dyDescent="0.35">
      <c r="A169" t="s">
        <v>503</v>
      </c>
    </row>
    <row r="170" spans="1:1" ht="15" customHeight="1" x14ac:dyDescent="0.35">
      <c r="A170" t="s">
        <v>504</v>
      </c>
    </row>
    <row r="171" spans="1:1" ht="15" customHeight="1" x14ac:dyDescent="0.35">
      <c r="A171" t="s">
        <v>505</v>
      </c>
    </row>
    <row r="172" spans="1:1" ht="15" customHeight="1" x14ac:dyDescent="0.35">
      <c r="A172" t="s">
        <v>506</v>
      </c>
    </row>
    <row r="173" spans="1:1" ht="15" customHeight="1" x14ac:dyDescent="0.35">
      <c r="A173" t="s">
        <v>507</v>
      </c>
    </row>
    <row r="174" spans="1:1" ht="15" customHeight="1" x14ac:dyDescent="0.35">
      <c r="A174" t="s">
        <v>508</v>
      </c>
    </row>
    <row r="175" spans="1:1" ht="15" customHeight="1" x14ac:dyDescent="0.35">
      <c r="A175" t="s">
        <v>509</v>
      </c>
    </row>
    <row r="176" spans="1:1" ht="15" customHeight="1" x14ac:dyDescent="0.35">
      <c r="A176" t="s">
        <v>510</v>
      </c>
    </row>
    <row r="177" spans="1:1" ht="15" customHeight="1" x14ac:dyDescent="0.35">
      <c r="A177" t="s">
        <v>511</v>
      </c>
    </row>
    <row r="178" spans="1:1" ht="15" customHeight="1" x14ac:dyDescent="0.35">
      <c r="A178" t="s">
        <v>512</v>
      </c>
    </row>
    <row r="179" spans="1:1" ht="15" customHeight="1" x14ac:dyDescent="0.35">
      <c r="A179" t="s">
        <v>513</v>
      </c>
    </row>
    <row r="180" spans="1:1" ht="15" customHeight="1" x14ac:dyDescent="0.35">
      <c r="A180" t="s">
        <v>514</v>
      </c>
    </row>
    <row r="181" spans="1:1" ht="15" customHeight="1" x14ac:dyDescent="0.35">
      <c r="A181" t="s">
        <v>515</v>
      </c>
    </row>
    <row r="182" spans="1:1" ht="15" customHeight="1" x14ac:dyDescent="0.35">
      <c r="A182" t="s">
        <v>516</v>
      </c>
    </row>
    <row r="183" spans="1:1" ht="15" customHeight="1" x14ac:dyDescent="0.35">
      <c r="A183" t="s">
        <v>517</v>
      </c>
    </row>
    <row r="184" spans="1:1" ht="15" customHeight="1" x14ac:dyDescent="0.35">
      <c r="A184" t="s">
        <v>518</v>
      </c>
    </row>
    <row r="185" spans="1:1" ht="15" customHeight="1" x14ac:dyDescent="0.35">
      <c r="A185" t="s">
        <v>519</v>
      </c>
    </row>
    <row r="186" spans="1:1" ht="15" customHeight="1" x14ac:dyDescent="0.35">
      <c r="A186" t="s">
        <v>520</v>
      </c>
    </row>
    <row r="187" spans="1:1" ht="15" customHeight="1" x14ac:dyDescent="0.35">
      <c r="A187" t="s">
        <v>521</v>
      </c>
    </row>
    <row r="188" spans="1:1" ht="15" customHeight="1" x14ac:dyDescent="0.35">
      <c r="A188" t="s">
        <v>522</v>
      </c>
    </row>
    <row r="189" spans="1:1" ht="15" customHeight="1" x14ac:dyDescent="0.35">
      <c r="A189" t="s">
        <v>523</v>
      </c>
    </row>
    <row r="190" spans="1:1" ht="15" customHeight="1" x14ac:dyDescent="0.35">
      <c r="A190" t="s">
        <v>524</v>
      </c>
    </row>
    <row r="191" spans="1:1" ht="15" customHeight="1" x14ac:dyDescent="0.35">
      <c r="A191" t="s">
        <v>525</v>
      </c>
    </row>
    <row r="192" spans="1:1" ht="15" customHeight="1" x14ac:dyDescent="0.35">
      <c r="A192" t="s">
        <v>526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Metadata/LabelInfo.xml><?xml version="1.0" encoding="utf-8"?>
<clbl:labelList xmlns:clbl="http://schemas.microsoft.com/office/2020/mipLabelMetadata">
  <clbl:label id="{8b77875e-5908-45a0-9cb4-dec9ae074618}" enabled="1" method="Privileged" siteId="{0f9e35db-544f-4f60-bdcc-5ea416e6dc7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4</vt:i4>
      </vt:variant>
    </vt:vector>
  </HeadingPairs>
  <TitlesOfParts>
    <vt:vector size="12" baseType="lpstr">
      <vt:lpstr>Instructions</vt:lpstr>
      <vt:lpstr>1. Organisation &amp; Project</vt:lpstr>
      <vt:lpstr>2. Themes &amp; Requirements</vt:lpstr>
      <vt:lpstr>3. Narrative</vt:lpstr>
      <vt:lpstr>4. ODA &amp; End Products</vt:lpstr>
      <vt:lpstr>5. Detailed Budget</vt:lpstr>
      <vt:lpstr>6. Results Framework</vt:lpstr>
      <vt:lpstr>Lists</vt:lpstr>
      <vt:lpstr>Direct_Total</vt:lpstr>
      <vt:lpstr>Grand_Total</vt:lpstr>
      <vt:lpstr>Org_Name</vt:lpstr>
      <vt:lpstr>Proj_Title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Calum Peter Walker</cp:lastModifiedBy>
  <cp:revision>0</cp:revision>
  <dcterms:created xsi:type="dcterms:W3CDTF">2026-07-02T21:55:00Z</dcterms:created>
  <dcterms:modified xsi:type="dcterms:W3CDTF">2026-07-13T14:02:06Z</dcterms:modified>
  <dc:language>en-US</dc:language>
</cp:coreProperties>
</file>